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中央、省州资金" sheetId="1" r:id="rId1"/>
  </sheets>
  <definedNames>
    <definedName name="_xlnm._FilterDatabase" localSheetId="0" hidden="1">中央、省州资金!$A$3:$O$45</definedName>
    <definedName name="_xlnm.Print_Titles" localSheetId="0">中央、省州资金!$3:$3</definedName>
  </definedNames>
  <calcPr calcId="144525"/>
</workbook>
</file>

<file path=xl/sharedStrings.xml><?xml version="1.0" encoding="utf-8"?>
<sst xmlns="http://schemas.openxmlformats.org/spreadsheetml/2006/main" count="246" uniqueCount="123">
  <si>
    <t>囊谦县2022年度县级巩固拓展脱贫攻坚成果与乡村振兴衔接项目实施进度公示表</t>
  </si>
  <si>
    <t>序号</t>
  </si>
  <si>
    <t>资金文号</t>
  </si>
  <si>
    <t>资金来源</t>
  </si>
  <si>
    <t>资金类别</t>
  </si>
  <si>
    <t>资金额            （万元）</t>
  </si>
  <si>
    <t>建议研究的资金使用计划</t>
  </si>
  <si>
    <t>简要建设内容（具体内容以项目方案为准）</t>
  </si>
  <si>
    <t>项目类型</t>
  </si>
  <si>
    <t>投资估算     （万元）</t>
  </si>
  <si>
    <t>2022年拟列入年度资金投入额      （万元）</t>
  </si>
  <si>
    <t>计划开工时间</t>
  </si>
  <si>
    <t xml:space="preserve">年度项目进度（%）
</t>
  </si>
  <si>
    <t>计划完工时间</t>
  </si>
  <si>
    <t>实施单位</t>
  </si>
  <si>
    <r>
      <rPr>
        <sz val="12"/>
        <rFont val="仿宋"/>
        <charset val="134"/>
      </rPr>
      <t>青财农字〔</t>
    </r>
    <r>
      <rPr>
        <sz val="12"/>
        <rFont val="Times New Roman"/>
        <charset val="134"/>
      </rPr>
      <t>2021</t>
    </r>
    <r>
      <rPr>
        <sz val="12"/>
        <rFont val="仿宋"/>
        <charset val="134"/>
      </rPr>
      <t>〕</t>
    </r>
    <r>
      <rPr>
        <sz val="12"/>
        <rFont val="Times New Roman"/>
        <charset val="134"/>
      </rPr>
      <t>1984</t>
    </r>
    <r>
      <rPr>
        <sz val="12"/>
        <rFont val="仿宋"/>
        <charset val="134"/>
      </rPr>
      <t>号</t>
    </r>
  </si>
  <si>
    <r>
      <rPr>
        <sz val="12"/>
        <rFont val="仿宋"/>
        <charset val="134"/>
      </rPr>
      <t>中央资金</t>
    </r>
  </si>
  <si>
    <t>巩固拓展脱贫攻坚成果和乡村振兴任务</t>
  </si>
  <si>
    <r>
      <rPr>
        <sz val="12"/>
        <rFont val="Times New Roman"/>
        <charset val="134"/>
      </rPr>
      <t>1.2021</t>
    </r>
    <r>
      <rPr>
        <sz val="12"/>
        <rFont val="仿宋"/>
        <charset val="134"/>
      </rPr>
      <t>年三个试点村建设项目</t>
    </r>
  </si>
  <si>
    <r>
      <rPr>
        <sz val="12"/>
        <rFont val="方正仿宋_GBK"/>
        <charset val="134"/>
      </rPr>
      <t>大桥村：村庄修整</t>
    </r>
    <r>
      <rPr>
        <sz val="12"/>
        <rFont val="Times New Roman"/>
        <charset val="134"/>
      </rPr>
      <t>1843.8 m</t>
    </r>
    <r>
      <rPr>
        <sz val="12"/>
        <rFont val="方正书宋_GBK"/>
        <charset val="134"/>
      </rPr>
      <t>²</t>
    </r>
    <r>
      <rPr>
        <sz val="12"/>
        <rFont val="仿宋"/>
        <charset val="134"/>
      </rPr>
      <t>，新建护栏1252.00m，村民活动场所改造3360 m</t>
    </r>
    <r>
      <rPr>
        <sz val="12"/>
        <rFont val="方正书宋_GBK"/>
        <charset val="134"/>
      </rPr>
      <t>²</t>
    </r>
    <r>
      <rPr>
        <sz val="12"/>
        <rFont val="仿宋"/>
        <charset val="134"/>
      </rPr>
      <t>。购置8T压缩式垃圾车1辆、小型环卫车1辆、挂车式垃圾箱6个、分类式垃圾箱50个，监控系统1套。改造提升大桥村沥青路面15522.00 m</t>
    </r>
    <r>
      <rPr>
        <sz val="12"/>
        <rFont val="方正书宋_GBK"/>
        <charset val="134"/>
      </rPr>
      <t>²</t>
    </r>
    <r>
      <rPr>
        <sz val="12"/>
        <rFont val="仿宋"/>
        <charset val="134"/>
      </rPr>
      <t>，混凝土边沟421.00m，1-0.75m波纹管涵2道。改造乡村治理用房 206.00 m</t>
    </r>
    <r>
      <rPr>
        <sz val="12"/>
        <rFont val="方正书宋_GBK"/>
        <charset val="134"/>
      </rPr>
      <t>²</t>
    </r>
    <r>
      <rPr>
        <sz val="12"/>
        <rFont val="仿宋"/>
        <charset val="134"/>
      </rPr>
      <t>，并购置相应的设施设备。果永村：改造道路水泥路面1073㎡，新建水泥路面7535㎡。整治果永村村庄主街道两侧建筑外立面修整、新建垃圾收集站并购置环卫车辆；青土村：新建道路14条，长度为1131.13m，改造道路9条，长度为2047.05m，并建设相应附属设施。改造乡村治理用房，面积为104.30㎡，河道进行治理，总长为373m，配套建设相应附属设施。新建纯净水厂一处，项目总用地面积为4396.35㎡，总建筑面积为997.80㎡，其中纯净水生产车间建筑面积为554.40㎡，消防水池水泵房建筑面积为160.20㎡，附属用房1栋，总建筑面积为256.35㎡，旱厕面积为14.40㎡，门卫室面积为12.44㎡，并引接10kV高压线路以及建设相应的室外配套设施，购置相应的生产线设备等。"新建畜棚2栋，每栋建筑面积 500m</t>
    </r>
    <r>
      <rPr>
        <sz val="12"/>
        <rFont val="方正书宋_GBK"/>
        <charset val="134"/>
      </rPr>
      <t>²</t>
    </r>
    <r>
      <rPr>
        <sz val="12"/>
        <rFont val="仿宋"/>
        <charset val="134"/>
      </rPr>
      <t>，储草棚2栋，每栋建筑面积 200 m</t>
    </r>
    <r>
      <rPr>
        <sz val="12"/>
        <rFont val="方正书宋_GBK"/>
        <charset val="134"/>
      </rPr>
      <t>²</t>
    </r>
    <r>
      <rPr>
        <sz val="12"/>
        <rFont val="仿宋"/>
        <charset val="134"/>
      </rPr>
      <t>，配套围墙900m2、大门21.6m2。购置种牛10头、公牛 200头、母牛600头""新建畜棚1006㎡，草棚200㎡，业务用房96㎡，配套建设围墙、地坪、大门、庭院灯等；新建冷库1栋，建筑面积121.80㎡，以及配套设施、设备；超市装修建筑面积147.62㎡。"</t>
    </r>
  </si>
  <si>
    <t>产业</t>
  </si>
  <si>
    <t>中央衔接补助资金</t>
  </si>
  <si>
    <t>乡村振兴局</t>
  </si>
  <si>
    <r>
      <rPr>
        <sz val="12"/>
        <rFont val="Times New Roman"/>
        <charset val="134"/>
      </rPr>
      <t>2.</t>
    </r>
    <r>
      <rPr>
        <sz val="12"/>
        <rFont val="仿宋"/>
        <charset val="134"/>
      </rPr>
      <t>囊谦县产业带动黑青稞啤酒厂功能提升完善项目</t>
    </r>
  </si>
  <si>
    <r>
      <rPr>
        <sz val="12"/>
        <rFont val="仿宋"/>
        <charset val="134"/>
      </rPr>
      <t>厂房、设备用房及库房增加外墙保温，共计</t>
    </r>
    <r>
      <rPr>
        <sz val="12"/>
        <rFont val="Times New Roman"/>
        <charset val="134"/>
      </rPr>
      <t>3312</t>
    </r>
    <r>
      <rPr>
        <sz val="12"/>
        <rFont val="仿宋"/>
        <charset val="134"/>
      </rPr>
      <t>㎡；设备用房彩钢坡</t>
    </r>
    <r>
      <rPr>
        <sz val="12"/>
        <rFont val="Times New Roman"/>
        <charset val="134"/>
      </rPr>
      <t>560</t>
    </r>
    <r>
      <rPr>
        <sz val="12"/>
        <rFont val="仿宋"/>
        <charset val="134"/>
      </rPr>
      <t>㎡；厂房及库房防水树脂瓦屋面</t>
    </r>
    <r>
      <rPr>
        <sz val="12"/>
        <rFont val="Times New Roman"/>
        <charset val="134"/>
      </rPr>
      <t>1870</t>
    </r>
    <r>
      <rPr>
        <sz val="12"/>
        <rFont val="仿宋"/>
        <charset val="134"/>
      </rPr>
      <t>㎡；改造</t>
    </r>
    <r>
      <rPr>
        <sz val="12"/>
        <rFont val="Times New Roman"/>
        <charset val="134"/>
      </rPr>
      <t>60</t>
    </r>
    <r>
      <rPr>
        <sz val="12"/>
        <rFont val="仿宋"/>
        <charset val="134"/>
      </rPr>
      <t>㎡公共卫生间一间及配套</t>
    </r>
    <r>
      <rPr>
        <sz val="12"/>
        <rFont val="Times New Roman"/>
        <charset val="134"/>
      </rPr>
      <t>35m³</t>
    </r>
    <r>
      <rPr>
        <sz val="12"/>
        <rFont val="仿宋"/>
        <charset val="134"/>
      </rPr>
      <t>玻璃钢化粪池</t>
    </r>
    <r>
      <rPr>
        <sz val="12"/>
        <rFont val="Times New Roman"/>
        <charset val="134"/>
      </rPr>
      <t>1</t>
    </r>
    <r>
      <rPr>
        <sz val="12"/>
        <rFont val="仿宋"/>
        <charset val="134"/>
      </rPr>
      <t>座；厂房内购置成品公厕一座；厂内维修供水管道</t>
    </r>
    <r>
      <rPr>
        <sz val="12"/>
        <rFont val="Times New Roman"/>
        <charset val="134"/>
      </rPr>
      <t>200m</t>
    </r>
    <r>
      <rPr>
        <sz val="12"/>
        <rFont val="仿宋"/>
        <charset val="134"/>
      </rPr>
      <t>；购置</t>
    </r>
    <r>
      <rPr>
        <sz val="12"/>
        <rFont val="Times New Roman"/>
        <charset val="134"/>
      </rPr>
      <t>50m³</t>
    </r>
    <r>
      <rPr>
        <sz val="12"/>
        <rFont val="仿宋"/>
        <charset val="134"/>
      </rPr>
      <t>保温储水箱</t>
    </r>
    <r>
      <rPr>
        <sz val="12"/>
        <rFont val="Times New Roman"/>
        <charset val="134"/>
      </rPr>
      <t>1</t>
    </r>
    <r>
      <rPr>
        <sz val="12"/>
        <rFont val="仿宋"/>
        <charset val="134"/>
      </rPr>
      <t>套、电锅炉设备</t>
    </r>
    <r>
      <rPr>
        <sz val="12"/>
        <rFont val="Times New Roman"/>
        <charset val="134"/>
      </rPr>
      <t>1</t>
    </r>
    <r>
      <rPr>
        <sz val="12"/>
        <rFont val="仿宋"/>
        <charset val="134"/>
      </rPr>
      <t>套及净水设备</t>
    </r>
    <r>
      <rPr>
        <sz val="12"/>
        <rFont val="Times New Roman"/>
        <charset val="134"/>
      </rPr>
      <t>1</t>
    </r>
    <r>
      <rPr>
        <sz val="12"/>
        <rFont val="仿宋"/>
        <charset val="134"/>
      </rPr>
      <t>套</t>
    </r>
  </si>
  <si>
    <r>
      <rPr>
        <sz val="12"/>
        <rFont val="Times New Roman"/>
        <charset val="134"/>
      </rPr>
      <t>3.2022</t>
    </r>
    <r>
      <rPr>
        <sz val="12"/>
        <rFont val="仿宋"/>
        <charset val="134"/>
      </rPr>
      <t>年度金融扶贫贷款贴项目</t>
    </r>
  </si>
  <si>
    <r>
      <rPr>
        <sz val="12"/>
        <rFont val="仿宋"/>
        <charset val="134"/>
      </rPr>
      <t>为全县发放扶贫小额贷款的脱贫户及监测户进行贷款贴息</t>
    </r>
  </si>
  <si>
    <t>常规</t>
  </si>
  <si>
    <t>2022年12月</t>
  </si>
  <si>
    <r>
      <rPr>
        <sz val="12"/>
        <rFont val="Times New Roman"/>
        <charset val="134"/>
      </rPr>
      <t>4.</t>
    </r>
    <r>
      <rPr>
        <sz val="12"/>
        <rFont val="仿宋"/>
        <charset val="134"/>
      </rPr>
      <t>囊谦县黑青稞啤酒生产线引进采购安装项目</t>
    </r>
  </si>
  <si>
    <r>
      <rPr>
        <sz val="12"/>
        <rFont val="仿宋"/>
        <charset val="134"/>
      </rPr>
      <t>购置啤酒生产线</t>
    </r>
    <r>
      <rPr>
        <sz val="12"/>
        <rFont val="Times New Roman"/>
        <charset val="134"/>
      </rPr>
      <t xml:space="preserve"> 1 </t>
    </r>
    <r>
      <rPr>
        <sz val="12"/>
        <rFont val="仿宋"/>
        <charset val="134"/>
      </rPr>
      <t>条，包括原料处理系统、糖化系统、发酵系统、</t>
    </r>
    <r>
      <rPr>
        <sz val="12"/>
        <rFont val="Times New Roman"/>
        <charset val="134"/>
      </rPr>
      <t xml:space="preserve"> </t>
    </r>
    <r>
      <rPr>
        <sz val="12"/>
        <rFont val="仿宋"/>
        <charset val="134"/>
      </rPr>
      <t>酵母扩培系统、</t>
    </r>
    <r>
      <rPr>
        <sz val="12"/>
        <rFont val="Times New Roman"/>
        <charset val="134"/>
      </rPr>
      <t xml:space="preserve"> CIP </t>
    </r>
    <r>
      <rPr>
        <sz val="12"/>
        <rFont val="仿宋"/>
        <charset val="134"/>
      </rPr>
      <t>清洗系统站、工艺水罐系统、空压系统、过滤系统、</t>
    </r>
    <r>
      <rPr>
        <sz val="12"/>
        <rFont val="Times New Roman"/>
        <charset val="134"/>
      </rPr>
      <t xml:space="preserve"> </t>
    </r>
    <r>
      <rPr>
        <sz val="12"/>
        <rFont val="仿宋"/>
        <charset val="134"/>
      </rPr>
      <t>能源系统、控制系统以及灌装等设备</t>
    </r>
  </si>
  <si>
    <t>2022年8月</t>
  </si>
  <si>
    <r>
      <rPr>
        <sz val="12"/>
        <rFont val="Times New Roman"/>
        <charset val="134"/>
      </rPr>
      <t>5.</t>
    </r>
    <r>
      <rPr>
        <sz val="12"/>
        <rFont val="仿宋"/>
        <charset val="134"/>
      </rPr>
      <t>囊谦县乡村旅游</t>
    </r>
    <r>
      <rPr>
        <sz val="12"/>
        <rFont val="Times New Roman"/>
        <charset val="134"/>
      </rPr>
      <t>“</t>
    </r>
    <r>
      <rPr>
        <sz val="12"/>
        <rFont val="仿宋"/>
        <charset val="134"/>
      </rPr>
      <t>夜经济</t>
    </r>
    <r>
      <rPr>
        <sz val="12"/>
        <rFont val="Times New Roman"/>
        <charset val="134"/>
      </rPr>
      <t>”</t>
    </r>
    <r>
      <rPr>
        <sz val="12"/>
        <rFont val="仿宋"/>
        <charset val="134"/>
      </rPr>
      <t>创新创业风情街项目</t>
    </r>
  </si>
  <si>
    <r>
      <rPr>
        <sz val="12"/>
        <rFont val="仿宋"/>
        <charset val="134"/>
      </rPr>
      <t>原香达镇步行街市场整体改造；市场顶棚阳光板封闭，面积</t>
    </r>
    <r>
      <rPr>
        <sz val="12"/>
        <rFont val="Times New Roman"/>
        <charset val="134"/>
      </rPr>
      <t>1500</t>
    </r>
    <r>
      <rPr>
        <sz val="12"/>
        <rFont val="仿宋"/>
        <charset val="134"/>
      </rPr>
      <t>㎡；市场外墙面粉刷，面积</t>
    </r>
    <r>
      <rPr>
        <sz val="12"/>
        <rFont val="Times New Roman"/>
        <charset val="134"/>
      </rPr>
      <t>3000</t>
    </r>
    <r>
      <rPr>
        <sz val="12"/>
        <rFont val="仿宋"/>
        <charset val="134"/>
      </rPr>
      <t>㎡；市场内制作木质售货亭</t>
    </r>
    <r>
      <rPr>
        <sz val="12"/>
        <rFont val="Times New Roman"/>
        <charset val="134"/>
      </rPr>
      <t>10</t>
    </r>
    <r>
      <rPr>
        <sz val="12"/>
        <rFont val="仿宋"/>
        <charset val="134"/>
      </rPr>
      <t>个、木质售货车</t>
    </r>
    <r>
      <rPr>
        <sz val="12"/>
        <rFont val="Times New Roman"/>
        <charset val="134"/>
      </rPr>
      <t>5</t>
    </r>
    <r>
      <rPr>
        <sz val="12"/>
        <rFont val="仿宋"/>
        <charset val="134"/>
      </rPr>
      <t>个；改造维修</t>
    </r>
    <r>
      <rPr>
        <sz val="12"/>
        <rFont val="Times New Roman"/>
        <charset val="134"/>
      </rPr>
      <t>120</t>
    </r>
    <r>
      <rPr>
        <sz val="12"/>
        <rFont val="仿宋"/>
        <charset val="134"/>
      </rPr>
      <t>㎡卫生间两间，市场内外供暖管沟管道新建改造安装。</t>
    </r>
  </si>
  <si>
    <r>
      <rPr>
        <sz val="12"/>
        <rFont val="Times New Roman"/>
        <charset val="134"/>
      </rPr>
      <t>6.</t>
    </r>
    <r>
      <rPr>
        <sz val="12"/>
        <rFont val="仿宋"/>
        <charset val="134"/>
      </rPr>
      <t>囊谦县饲草料加工厂功能补充完善项目</t>
    </r>
  </si>
  <si>
    <r>
      <rPr>
        <sz val="12"/>
        <rFont val="仿宋"/>
        <charset val="134"/>
      </rPr>
      <t>新建饲料加工棚</t>
    </r>
    <r>
      <rPr>
        <sz val="12"/>
        <rFont val="Times New Roman"/>
        <charset val="134"/>
      </rPr>
      <t>1</t>
    </r>
    <r>
      <rPr>
        <sz val="12"/>
        <rFont val="仿宋"/>
        <charset val="134"/>
      </rPr>
      <t>栋、一层砌体桁架结构、建筑面积</t>
    </r>
    <r>
      <rPr>
        <sz val="12"/>
        <rFont val="Times New Roman"/>
        <charset val="134"/>
      </rPr>
      <t>800</t>
    </r>
    <r>
      <rPr>
        <sz val="12"/>
        <rFont val="仿宋"/>
        <charset val="134"/>
      </rPr>
      <t>㎡；库房</t>
    </r>
    <r>
      <rPr>
        <sz val="12"/>
        <rFont val="Times New Roman"/>
        <charset val="134"/>
      </rPr>
      <t>1</t>
    </r>
    <r>
      <rPr>
        <sz val="12"/>
        <rFont val="仿宋"/>
        <charset val="134"/>
      </rPr>
      <t>栋、一层钢架结构、建筑面积</t>
    </r>
    <r>
      <rPr>
        <sz val="12"/>
        <rFont val="Times New Roman"/>
        <charset val="134"/>
      </rPr>
      <t>500</t>
    </r>
    <r>
      <rPr>
        <sz val="12"/>
        <rFont val="仿宋"/>
        <charset val="134"/>
      </rPr>
      <t>㎡；水泥混凝土硬化道路及场地</t>
    </r>
    <r>
      <rPr>
        <sz val="12"/>
        <rFont val="Times New Roman"/>
        <charset val="134"/>
      </rPr>
      <t>5000</t>
    </r>
    <r>
      <rPr>
        <sz val="12"/>
        <rFont val="仿宋"/>
        <charset val="134"/>
      </rPr>
      <t>㎡；购置</t>
    </r>
    <r>
      <rPr>
        <sz val="12"/>
        <rFont val="Times New Roman"/>
        <charset val="134"/>
      </rPr>
      <t>15kw</t>
    </r>
    <r>
      <rPr>
        <sz val="12"/>
        <rFont val="仿宋"/>
        <charset val="134"/>
      </rPr>
      <t>饲草粉碎机</t>
    </r>
    <r>
      <rPr>
        <sz val="12"/>
        <rFont val="Times New Roman"/>
        <charset val="134"/>
      </rPr>
      <t>1</t>
    </r>
    <r>
      <rPr>
        <sz val="12"/>
        <rFont val="仿宋"/>
        <charset val="134"/>
      </rPr>
      <t>台、</t>
    </r>
    <r>
      <rPr>
        <sz val="12"/>
        <rFont val="Times New Roman"/>
        <charset val="134"/>
      </rPr>
      <t>22kw</t>
    </r>
    <r>
      <rPr>
        <sz val="12"/>
        <rFont val="仿宋"/>
        <charset val="134"/>
      </rPr>
      <t>固定打捆包膜机</t>
    </r>
    <r>
      <rPr>
        <sz val="12"/>
        <rFont val="Times New Roman"/>
        <charset val="134"/>
      </rPr>
      <t>1</t>
    </r>
    <r>
      <rPr>
        <sz val="12"/>
        <rFont val="仿宋"/>
        <charset val="134"/>
      </rPr>
      <t>台、</t>
    </r>
    <r>
      <rPr>
        <sz val="12"/>
        <rFont val="Times New Roman"/>
        <charset val="134"/>
      </rPr>
      <t>CPC50</t>
    </r>
    <r>
      <rPr>
        <sz val="12"/>
        <rFont val="仿宋"/>
        <charset val="134"/>
      </rPr>
      <t>叉车</t>
    </r>
    <r>
      <rPr>
        <sz val="12"/>
        <rFont val="Times New Roman"/>
        <charset val="134"/>
      </rPr>
      <t>1</t>
    </r>
    <r>
      <rPr>
        <sz val="12"/>
        <rFont val="仿宋"/>
        <charset val="134"/>
      </rPr>
      <t>台、</t>
    </r>
    <r>
      <rPr>
        <sz val="12"/>
        <rFont val="Times New Roman"/>
        <charset val="134"/>
      </rPr>
      <t>76kw</t>
    </r>
    <r>
      <rPr>
        <sz val="12"/>
        <rFont val="仿宋"/>
        <charset val="134"/>
      </rPr>
      <t>抓草车</t>
    </r>
    <r>
      <rPr>
        <sz val="12"/>
        <rFont val="Times New Roman"/>
        <charset val="134"/>
      </rPr>
      <t>1</t>
    </r>
    <r>
      <rPr>
        <sz val="12"/>
        <rFont val="仿宋"/>
        <charset val="134"/>
      </rPr>
      <t>台（另配容量</t>
    </r>
    <r>
      <rPr>
        <sz val="12"/>
        <rFont val="Times New Roman"/>
        <charset val="134"/>
      </rPr>
      <t>1m³</t>
    </r>
    <r>
      <rPr>
        <sz val="12"/>
        <rFont val="仿宋"/>
        <charset val="134"/>
      </rPr>
      <t>斗</t>
    </r>
    <r>
      <rPr>
        <sz val="12"/>
        <rFont val="Times New Roman"/>
        <charset val="134"/>
      </rPr>
      <t>1</t>
    </r>
    <r>
      <rPr>
        <sz val="12"/>
        <rFont val="仿宋"/>
        <charset val="134"/>
      </rPr>
      <t>只）、</t>
    </r>
    <r>
      <rPr>
        <sz val="12"/>
        <rFont val="Times New Roman"/>
        <charset val="134"/>
      </rPr>
      <t>600</t>
    </r>
    <r>
      <rPr>
        <sz val="12"/>
        <rFont val="仿宋"/>
        <charset val="134"/>
      </rPr>
      <t>马力运输车</t>
    </r>
    <r>
      <rPr>
        <sz val="12"/>
        <rFont val="Times New Roman"/>
        <charset val="134"/>
      </rPr>
      <t>1</t>
    </r>
    <r>
      <rPr>
        <sz val="12"/>
        <rFont val="仿宋"/>
        <charset val="134"/>
      </rPr>
      <t>辆、</t>
    </r>
    <r>
      <rPr>
        <sz val="12"/>
        <rFont val="Times New Roman"/>
        <charset val="134"/>
      </rPr>
      <t>220</t>
    </r>
    <r>
      <rPr>
        <sz val="12"/>
        <rFont val="仿宋"/>
        <charset val="134"/>
      </rPr>
      <t>马力运输车</t>
    </r>
    <r>
      <rPr>
        <sz val="12"/>
        <rFont val="Times New Roman"/>
        <charset val="134"/>
      </rPr>
      <t>1</t>
    </r>
    <r>
      <rPr>
        <sz val="12"/>
        <rFont val="仿宋"/>
        <charset val="134"/>
      </rPr>
      <t>辆、托盘</t>
    </r>
    <r>
      <rPr>
        <sz val="12"/>
        <rFont val="Times New Roman"/>
        <charset val="134"/>
      </rPr>
      <t>500</t>
    </r>
    <r>
      <rPr>
        <sz val="12"/>
        <rFont val="仿宋"/>
        <charset val="134"/>
      </rPr>
      <t>个、装卸运输皮带机</t>
    </r>
    <r>
      <rPr>
        <sz val="12"/>
        <rFont val="Times New Roman"/>
        <charset val="134"/>
      </rPr>
      <t>1</t>
    </r>
    <r>
      <rPr>
        <sz val="12"/>
        <rFont val="仿宋"/>
        <charset val="134"/>
      </rPr>
      <t>台、</t>
    </r>
    <r>
      <rPr>
        <sz val="12"/>
        <rFont val="Times New Roman"/>
        <charset val="134"/>
      </rPr>
      <t>1.5kw</t>
    </r>
    <r>
      <rPr>
        <sz val="12"/>
        <rFont val="仿宋"/>
        <charset val="134"/>
      </rPr>
      <t>切片机</t>
    </r>
    <r>
      <rPr>
        <sz val="12"/>
        <rFont val="Times New Roman"/>
        <charset val="134"/>
      </rPr>
      <t>1</t>
    </r>
    <r>
      <rPr>
        <sz val="12"/>
        <rFont val="仿宋"/>
        <charset val="134"/>
      </rPr>
      <t>台</t>
    </r>
    <r>
      <rPr>
        <sz val="12"/>
        <rFont val="Times New Roman"/>
        <charset val="134"/>
      </rPr>
      <t>,</t>
    </r>
    <r>
      <rPr>
        <sz val="12"/>
        <rFont val="仿宋"/>
        <charset val="134"/>
      </rPr>
      <t>购置</t>
    </r>
    <r>
      <rPr>
        <sz val="12"/>
        <rFont val="Times New Roman"/>
        <charset val="134"/>
      </rPr>
      <t>95kw</t>
    </r>
    <r>
      <rPr>
        <sz val="12"/>
        <rFont val="仿宋"/>
        <charset val="134"/>
      </rPr>
      <t>高效节能烘干机</t>
    </r>
    <r>
      <rPr>
        <sz val="12"/>
        <rFont val="Times New Roman"/>
        <charset val="134"/>
      </rPr>
      <t>1</t>
    </r>
    <r>
      <rPr>
        <sz val="12"/>
        <rFont val="仿宋"/>
        <charset val="134"/>
      </rPr>
      <t>台、</t>
    </r>
    <r>
      <rPr>
        <sz val="12"/>
        <rFont val="Times New Roman"/>
        <charset val="134"/>
      </rPr>
      <t>5kw</t>
    </r>
    <r>
      <rPr>
        <sz val="12"/>
        <rFont val="仿宋"/>
        <charset val="134"/>
      </rPr>
      <t>高位码垛机</t>
    </r>
    <r>
      <rPr>
        <sz val="12"/>
        <rFont val="Times New Roman"/>
        <charset val="134"/>
      </rPr>
      <t>1</t>
    </r>
    <r>
      <rPr>
        <sz val="12"/>
        <rFont val="仿宋"/>
        <charset val="134"/>
      </rPr>
      <t>台</t>
    </r>
  </si>
  <si>
    <t>7.囊谦县生态牦牛、藏羊养殖示范基地建设项目</t>
  </si>
  <si>
    <r>
      <rPr>
        <sz val="12"/>
        <rFont val="方正仿宋_GBK"/>
        <charset val="134"/>
      </rPr>
      <t>1.畜产品加工，包装，冷链厂房及设备配套，计划投资1683.21万元；2.屠宰小作坊2处，计划总投资600万元；3.绿色有机农畜产品输出地品牌建设,计划总投资386.4万元；4.购买生产母畜牦牛600 头，</t>
    </r>
    <r>
      <rPr>
        <sz val="12"/>
        <rFont val="仿宋"/>
        <charset val="134"/>
      </rPr>
      <t>种公牛20头，公牛150头；藏系羊</t>
    </r>
    <r>
      <rPr>
        <sz val="12"/>
        <rFont val="方正仿宋_GBK"/>
        <charset val="134"/>
      </rPr>
      <t>700只,计划总投资683.6万元；5</t>
    </r>
    <r>
      <rPr>
        <sz val="12"/>
        <rFont val="Times New Roman"/>
        <charset val="134"/>
      </rPr>
      <t>.</t>
    </r>
    <r>
      <rPr>
        <sz val="12"/>
        <rFont val="仿宋"/>
        <charset val="134"/>
      </rPr>
      <t>建设暖棚圈1600平方米和储草棚525平方米</t>
    </r>
    <r>
      <rPr>
        <sz val="12"/>
        <rFont val="Times New Roman"/>
        <charset val="134"/>
      </rPr>
      <t>;</t>
    </r>
    <r>
      <rPr>
        <sz val="12"/>
        <rFont val="方正仿宋_GBK"/>
        <charset val="134"/>
      </rPr>
      <t>，计划总投资257.85万元。</t>
    </r>
  </si>
  <si>
    <t>农牧局</t>
  </si>
  <si>
    <r>
      <rPr>
        <sz val="12"/>
        <rFont val="Times New Roman"/>
        <charset val="134"/>
      </rPr>
      <t>8.2022</t>
    </r>
    <r>
      <rPr>
        <sz val="12"/>
        <rFont val="仿宋"/>
        <charset val="134"/>
      </rPr>
      <t>年囊谦县</t>
    </r>
    <r>
      <rPr>
        <sz val="12"/>
        <rFont val="Times New Roman"/>
        <charset val="134"/>
      </rPr>
      <t>“</t>
    </r>
    <r>
      <rPr>
        <sz val="12"/>
        <rFont val="仿宋"/>
        <charset val="134"/>
      </rPr>
      <t>雨露计划</t>
    </r>
    <r>
      <rPr>
        <sz val="12"/>
        <rFont val="Times New Roman"/>
        <charset val="134"/>
      </rPr>
      <t>”</t>
    </r>
    <r>
      <rPr>
        <sz val="12"/>
        <rFont val="仿宋"/>
        <charset val="134"/>
      </rPr>
      <t>学生补助项目</t>
    </r>
  </si>
  <si>
    <r>
      <rPr>
        <sz val="12"/>
        <rFont val="仿宋"/>
        <charset val="134"/>
      </rPr>
      <t>对囊谦县接受中、高职；预科、大专、本科学生教育进行补助</t>
    </r>
  </si>
  <si>
    <r>
      <rPr>
        <sz val="12"/>
        <rFont val="Times New Roman"/>
        <charset val="134"/>
      </rPr>
      <t>9.</t>
    </r>
    <r>
      <rPr>
        <sz val="12"/>
        <rFont val="仿宋"/>
        <charset val="134"/>
      </rPr>
      <t>囊谦县藏药材加工车间建设项目</t>
    </r>
  </si>
  <si>
    <r>
      <rPr>
        <sz val="12"/>
        <rFont val="仿宋"/>
        <charset val="134"/>
      </rPr>
      <t>新建藏药加工车间</t>
    </r>
    <r>
      <rPr>
        <sz val="12"/>
        <rFont val="Times New Roman"/>
        <charset val="134"/>
      </rPr>
      <t xml:space="preserve"> 1 </t>
    </r>
    <r>
      <rPr>
        <sz val="12"/>
        <rFont val="仿宋"/>
        <charset val="134"/>
      </rPr>
      <t>栋，总建筑面积</t>
    </r>
    <r>
      <rPr>
        <sz val="12"/>
        <rFont val="Times New Roman"/>
        <charset val="134"/>
      </rPr>
      <t xml:space="preserve"> 1697.76 </t>
    </r>
    <r>
      <rPr>
        <sz val="12"/>
        <rFont val="仿宋"/>
        <charset val="134"/>
      </rPr>
      <t>㎡，配套建设室外给排水、供电线路、供暖管网、道路地坪、绿化等</t>
    </r>
  </si>
  <si>
    <r>
      <rPr>
        <sz val="12"/>
        <rFont val="Times New Roman"/>
        <charset val="134"/>
      </rPr>
      <t>10.2022</t>
    </r>
    <r>
      <rPr>
        <sz val="12"/>
        <rFont val="仿宋"/>
        <charset val="134"/>
      </rPr>
      <t>年三个试点村建设项目</t>
    </r>
  </si>
  <si>
    <t>白扎乡吉沙村：新建可移动帐篷式接待室及其配套经营设施设备；着晓乡交西村：采购牦牛 456 头，其中成年种公牛 6 头（第一代野血牦牛），一岁龄种公/母牛 20 头（第一代野血牦牛），三岁龄种母牛 30 头（第三代野血牦牛），6 岁龄成年公牛 100 头，3 岁龄牛犊 140 头，生产母畜 160 头（初乳 80 头，断乳80 头）.村集体合作经营的“利民商店”店面门头及墙面装饰，购置冷链车、货架及高标准网围栏；吉曲乡外户卡村：一、黑青稞良种基地建设:（一）耕地平整与修复对外户卡村的耕地进行平整和修复，共打造黑青稞良种种植基地中98.05亩需进行土地平整，与此同时加强耕地保护，安装网围栏756米。（二）种子库房、晾晒场在外户卡村生态畜牧专业合作社院内集体建设用地上建造黑青稞种子库房一座，建筑面积198.2平方米，硬化晾晒场地500平方米。（三）农副产品销售用房在外户卡村党员活动室旧址建设用地上建造农副产品（黑青稞种子、菜籽油等）销售用房一座，建筑面积197.5平方米。二、生态畜牧业提升工程（一）购置牦牛为扩大生态畜牧专业合作社养殖规模，改善畜群养殖结构，购置牦牛生产母畜 200 头，其中初乳 100 头，断乳 100  头，购置牦牛小畜  214头，其中三年龄 107头，四年龄107头。（二）装配式牛棚为提升抗灾保畜能力，提高牦牛养殖效益，于生态畜牧专业合作社旁的村集体用地上安装300平方米装配式牛棚一座。</t>
  </si>
  <si>
    <t>吉曲乡、着晓乡、旅游文化局</t>
  </si>
  <si>
    <r>
      <rPr>
        <sz val="12"/>
        <rFont val="Times New Roman"/>
        <charset val="134"/>
      </rPr>
      <t>11.</t>
    </r>
    <r>
      <rPr>
        <sz val="12"/>
        <rFont val="仿宋"/>
        <charset val="134"/>
      </rPr>
      <t>囊谦县</t>
    </r>
    <r>
      <rPr>
        <sz val="12"/>
        <rFont val="Times New Roman"/>
        <charset val="134"/>
      </rPr>
      <t>2022</t>
    </r>
    <r>
      <rPr>
        <sz val="12"/>
        <rFont val="仿宋"/>
        <charset val="134"/>
      </rPr>
      <t>年度特色农作物品种繁育计划</t>
    </r>
  </si>
  <si>
    <r>
      <rPr>
        <sz val="12"/>
        <rFont val="仿宋"/>
        <charset val="134"/>
      </rPr>
      <t>县外采购马铃薯良种</t>
    </r>
    <r>
      <rPr>
        <sz val="12"/>
        <rFont val="Times New Roman"/>
        <charset val="134"/>
      </rPr>
      <t>1000</t>
    </r>
    <r>
      <rPr>
        <sz val="12"/>
        <rFont val="仿宋"/>
        <charset val="134"/>
      </rPr>
      <t>吨，燕麦良种</t>
    </r>
    <r>
      <rPr>
        <sz val="12"/>
        <rFont val="Times New Roman"/>
        <charset val="134"/>
      </rPr>
      <t>125</t>
    </r>
    <r>
      <rPr>
        <sz val="12"/>
        <rFont val="仿宋"/>
        <charset val="134"/>
      </rPr>
      <t>吨，油菜良种</t>
    </r>
    <r>
      <rPr>
        <sz val="12"/>
        <rFont val="Times New Roman"/>
        <charset val="134"/>
      </rPr>
      <t>2.5</t>
    </r>
    <r>
      <rPr>
        <sz val="12"/>
        <rFont val="仿宋"/>
        <charset val="134"/>
      </rPr>
      <t>吨，昆仑</t>
    </r>
    <r>
      <rPr>
        <sz val="12"/>
        <rFont val="Times New Roman"/>
        <charset val="134"/>
      </rPr>
      <t>14#</t>
    </r>
    <r>
      <rPr>
        <sz val="12"/>
        <rFont val="仿宋"/>
        <charset val="134"/>
      </rPr>
      <t>良种</t>
    </r>
    <r>
      <rPr>
        <sz val="12"/>
        <rFont val="Times New Roman"/>
        <charset val="134"/>
      </rPr>
      <t>73.485</t>
    </r>
    <r>
      <rPr>
        <sz val="12"/>
        <rFont val="仿宋"/>
        <charset val="134"/>
      </rPr>
      <t>吨；县域内采购芫根良种</t>
    </r>
    <r>
      <rPr>
        <sz val="12"/>
        <rFont val="Times New Roman"/>
        <charset val="134"/>
      </rPr>
      <t>1.25</t>
    </r>
    <r>
      <rPr>
        <sz val="12"/>
        <rFont val="仿宋"/>
        <charset val="134"/>
      </rPr>
      <t>吨</t>
    </r>
  </si>
  <si>
    <t>12.芫根功能饮料加工开发产业建设项目</t>
  </si>
  <si>
    <t>新建芫根烘干房200平方米,购置芫根前处理设备1套,口服液灌装机1套,喷码机1台及过滤器1台.</t>
  </si>
  <si>
    <r>
      <rPr>
        <sz val="12"/>
        <rFont val="方正仿宋_GBK"/>
        <charset val="134"/>
      </rPr>
      <t>13.</t>
    </r>
    <r>
      <rPr>
        <sz val="12"/>
        <color theme="1"/>
        <rFont val="方正仿宋_GBK"/>
        <charset val="134"/>
      </rPr>
      <t>农牧民专业合作社扶持项目</t>
    </r>
  </si>
  <si>
    <t>1.娘拉乡新建高标准带缓冲间配水肥一体化设备节能温室12座（400平方米/座）及相关配套设施。其中娘麦村成立合作社11座，上拉村1座；2.香达镇新建榨油坊、标准化粉条加工厂房及购置设施设备；3.扶持吉曲乡改多村合作社购牛；4.扶持生达生态畜牧业农民专业合作社购置自动化石磨炒面加工设备一套。</t>
  </si>
  <si>
    <r>
      <rPr>
        <sz val="12"/>
        <rFont val="方正仿宋_GBK"/>
        <charset val="134"/>
      </rPr>
      <t>14</t>
    </r>
    <r>
      <rPr>
        <sz val="12"/>
        <color theme="1"/>
        <rFont val="方正仿宋_GBK"/>
        <charset val="134"/>
      </rPr>
      <t>囊谦县巩固脱贫攻坚成果与乡村振兴有效衔接发展乡村集体经济项目</t>
    </r>
  </si>
  <si>
    <t>1.着晓乡、东坝乡、尕羊乡、吉曲乡、觉拉乡、吉尼赛乡拉翁村、瓦作村、觉拉乡布卫村购置1804轮式拖拉机8辆、535液压翻转犁8台、250H型旋耕机8台，1600捡拾机5台;2.吉尼赛乡拉翁村、瓦作村、麦曲村，觉拉乡布卫村购置704轮式拖拉机4辆、327液压翻转犁4台、12型旋耕施肥播种机4台、165旋耕机4台、全喂入稻麦联合收割机4台；3、觉拉乡交江尼村、那索尼村、毛庄乡孜多村、白扎乡卡那村、白扎村、生达村、吉曲乡山荣村购置504拖拉机7辆、1.5液压拖车7台、325翻转铧7台。</t>
  </si>
  <si>
    <t>15.藏药引片生产项目</t>
  </si>
  <si>
    <t>建设厂房及购置中藏药引片生产相关设备</t>
  </si>
  <si>
    <t>藏医院</t>
  </si>
  <si>
    <t>/</t>
  </si>
  <si>
    <t>乡村产业发展项目</t>
  </si>
  <si>
    <r>
      <rPr>
        <sz val="12"/>
        <rFont val="仿宋"/>
        <charset val="134"/>
      </rPr>
      <t>娘拉乡娘多村糌粑加工厂和烘干（房）建设生产厂房</t>
    </r>
    <r>
      <rPr>
        <sz val="12"/>
        <rFont val="Times New Roman"/>
        <charset val="134"/>
      </rPr>
      <t>450</t>
    </r>
    <r>
      <rPr>
        <sz val="12"/>
        <rFont val="仿宋"/>
        <charset val="134"/>
      </rPr>
      <t>方米，购置糌粑加工厂生产线设备及附属工程；卡那村和查秀村温棚修建；东坝乡热嘉生态农牧业专业合作社建设生产厂房，加工厂生产线设备附属工程</t>
    </r>
  </si>
  <si>
    <r>
      <rPr>
        <sz val="12"/>
        <rFont val="仿宋"/>
        <charset val="134"/>
      </rPr>
      <t>生态管护员补助</t>
    </r>
  </si>
  <si>
    <r>
      <rPr>
        <sz val="12"/>
        <rFont val="Times New Roman"/>
        <charset val="134"/>
      </rPr>
      <t>2022</t>
    </r>
    <r>
      <rPr>
        <sz val="12"/>
        <rFont val="仿宋"/>
        <charset val="134"/>
      </rPr>
      <t>年度生态管护员补助项目</t>
    </r>
  </si>
  <si>
    <r>
      <rPr>
        <sz val="12"/>
        <rFont val="仿宋"/>
        <charset val="134"/>
      </rPr>
      <t>为全县</t>
    </r>
    <r>
      <rPr>
        <sz val="12"/>
        <rFont val="Times New Roman"/>
        <charset val="134"/>
      </rPr>
      <t>3164</t>
    </r>
    <r>
      <rPr>
        <sz val="12"/>
        <rFont val="仿宋"/>
        <charset val="134"/>
      </rPr>
      <t>名草管员发放补助</t>
    </r>
  </si>
  <si>
    <t>自然资源局</t>
  </si>
  <si>
    <t>少数民族发展资金</t>
  </si>
  <si>
    <t>1.乡村基础设施建设项目</t>
  </si>
  <si>
    <r>
      <rPr>
        <sz val="12"/>
        <rFont val="仿宋"/>
        <charset val="134"/>
      </rPr>
      <t>吉曲乡修建通向产业发展地（瓦奶社到吉曲瓦卡温泉）</t>
    </r>
    <r>
      <rPr>
        <sz val="12"/>
        <rFont val="方正仿宋_GBK"/>
        <charset val="134"/>
      </rPr>
      <t>8</t>
    </r>
    <r>
      <rPr>
        <sz val="12"/>
        <rFont val="仿宋"/>
        <charset val="134"/>
      </rPr>
      <t>公里；打造江麻村，巴沙村村容村貌整治，东坝乡尤达村产业基础设施建设；吉曲乡巴沙村哲牙永牧场道路维修6公里；交江尼村农田道路维修5公里；布卫社、色公摊社、着格社牧场道路维修3公里；吉赛村堡达拉牧场道路维修24公里。</t>
    </r>
  </si>
  <si>
    <t>基建</t>
  </si>
  <si>
    <t>2022年11月</t>
  </si>
  <si>
    <t>民宗局</t>
  </si>
  <si>
    <t>2.乡村产业发展项目</t>
  </si>
  <si>
    <t>青财农字〔2021〕1984号</t>
  </si>
  <si>
    <r>
      <rPr>
        <sz val="12"/>
        <rFont val="仿宋"/>
        <charset val="134"/>
      </rPr>
      <t>欠发达国有林场巩固提升任务</t>
    </r>
  </si>
  <si>
    <r>
      <rPr>
        <sz val="12"/>
        <rFont val="仿宋"/>
        <charset val="134"/>
      </rPr>
      <t>囊谦县吉曲林场基础设施建设项目</t>
    </r>
  </si>
  <si>
    <r>
      <rPr>
        <sz val="12"/>
        <rFont val="仿宋"/>
        <charset val="134"/>
      </rPr>
      <t>新建</t>
    </r>
    <r>
      <rPr>
        <sz val="12"/>
        <rFont val="Times New Roman"/>
        <charset val="134"/>
      </rPr>
      <t>10KW</t>
    </r>
    <r>
      <rPr>
        <sz val="12"/>
        <rFont val="仿宋"/>
        <charset val="134"/>
      </rPr>
      <t>光伏电站</t>
    </r>
    <r>
      <rPr>
        <sz val="12"/>
        <rFont val="Times New Roman"/>
        <charset val="134"/>
      </rPr>
      <t>2</t>
    </r>
    <r>
      <rPr>
        <sz val="12"/>
        <rFont val="仿宋"/>
        <charset val="134"/>
      </rPr>
      <t>处（白扎、吉曲林场），修建阳光房</t>
    </r>
    <r>
      <rPr>
        <sz val="12"/>
        <rFont val="Times New Roman"/>
        <charset val="134"/>
      </rPr>
      <t>150</t>
    </r>
    <r>
      <rPr>
        <sz val="12"/>
        <rFont val="仿宋"/>
        <charset val="134"/>
      </rPr>
      <t>平方米，更换窗户</t>
    </r>
    <r>
      <rPr>
        <sz val="12"/>
        <rFont val="Times New Roman"/>
        <charset val="134"/>
      </rPr>
      <t>63</t>
    </r>
    <r>
      <rPr>
        <sz val="12"/>
        <rFont val="仿宋"/>
        <charset val="134"/>
      </rPr>
      <t>平方米，更换防盗门</t>
    </r>
    <r>
      <rPr>
        <sz val="12"/>
        <rFont val="Times New Roman"/>
        <charset val="134"/>
      </rPr>
      <t>9</t>
    </r>
    <r>
      <rPr>
        <sz val="12"/>
        <rFont val="仿宋"/>
        <charset val="134"/>
      </rPr>
      <t>扇。</t>
    </r>
  </si>
  <si>
    <r>
      <rPr>
        <sz val="12"/>
        <rFont val="仿宋"/>
        <charset val="134"/>
      </rPr>
      <t>省级资金</t>
    </r>
  </si>
  <si>
    <r>
      <rPr>
        <sz val="12"/>
        <rFont val="仿宋"/>
        <charset val="134"/>
      </rPr>
      <t>一般债券资金</t>
    </r>
  </si>
  <si>
    <r>
      <rPr>
        <sz val="12"/>
        <rFont val="Times New Roman"/>
        <charset val="134"/>
      </rPr>
      <t>1.</t>
    </r>
    <r>
      <rPr>
        <sz val="12"/>
        <rFont val="仿宋"/>
        <charset val="134"/>
      </rPr>
      <t>囊谦县农村公路财政扶贫乡村振兴衔接项目</t>
    </r>
  </si>
  <si>
    <r>
      <rPr>
        <sz val="12"/>
        <rFont val="仿宋"/>
        <charset val="134"/>
      </rPr>
      <t>建设道路总里程</t>
    </r>
    <r>
      <rPr>
        <sz val="12"/>
        <rFont val="Times New Roman"/>
        <charset val="134"/>
      </rPr>
      <t>138.3</t>
    </r>
    <r>
      <rPr>
        <sz val="12"/>
        <rFont val="仿宋"/>
        <charset val="134"/>
      </rPr>
      <t>公里，全线按四级公路（Ⅱ类）标准设计，设计速度</t>
    </r>
    <r>
      <rPr>
        <sz val="12"/>
        <rFont val="Times New Roman"/>
        <charset val="134"/>
      </rPr>
      <t>15</t>
    </r>
    <r>
      <rPr>
        <sz val="12"/>
        <rFont val="仿宋"/>
        <charset val="134"/>
      </rPr>
      <t>公里</t>
    </r>
    <r>
      <rPr>
        <sz val="12"/>
        <rFont val="Times New Roman"/>
        <charset val="134"/>
      </rPr>
      <t>/</t>
    </r>
    <r>
      <rPr>
        <sz val="12"/>
        <rFont val="仿宋"/>
        <charset val="134"/>
      </rPr>
      <t>小时，全线道路路基宽度</t>
    </r>
    <r>
      <rPr>
        <sz val="12"/>
        <rFont val="Times New Roman"/>
        <charset val="134"/>
      </rPr>
      <t>4.5</t>
    </r>
    <r>
      <rPr>
        <sz val="12"/>
        <rFont val="仿宋"/>
        <charset val="134"/>
      </rPr>
      <t>米，路面宽</t>
    </r>
    <r>
      <rPr>
        <sz val="12"/>
        <rFont val="Times New Roman"/>
        <charset val="134"/>
      </rPr>
      <t>3.5</t>
    </r>
    <r>
      <rPr>
        <sz val="12"/>
        <rFont val="仿宋"/>
        <charset val="134"/>
      </rPr>
      <t>米。两侧为</t>
    </r>
    <r>
      <rPr>
        <sz val="12"/>
        <rFont val="Times New Roman"/>
        <charset val="134"/>
      </rPr>
      <t>0.5</t>
    </r>
    <r>
      <rPr>
        <sz val="12"/>
        <rFont val="仿宋"/>
        <charset val="134"/>
      </rPr>
      <t>米路肩，其中毛庄乡嘎丁寺旅游公路、香达镇巴米村道路为水泥砼路面外，其余均为级配砂砾路面</t>
    </r>
  </si>
  <si>
    <t>2022年10月</t>
  </si>
  <si>
    <t>省级衔接补助资金</t>
  </si>
  <si>
    <t>交通局</t>
  </si>
  <si>
    <r>
      <rPr>
        <sz val="12"/>
        <rFont val="Times New Roman"/>
        <charset val="134"/>
      </rPr>
      <t>2.</t>
    </r>
    <r>
      <rPr>
        <sz val="12"/>
        <rFont val="仿宋"/>
        <charset val="134"/>
      </rPr>
      <t>囊谦县购置养护机械设备项目</t>
    </r>
  </si>
  <si>
    <t>购置养护机械98台/辆，其中大型挖掘机1台，小型挖掘机1台、装载机11台，压路机1台，翻斗车12辆，平板车2辆，推土机1台，三轮运输车69辆</t>
  </si>
  <si>
    <r>
      <rPr>
        <sz val="12"/>
        <rFont val="Times New Roman"/>
        <charset val="134"/>
      </rPr>
      <t>3.</t>
    </r>
    <r>
      <rPr>
        <sz val="12"/>
        <rFont val="仿宋"/>
        <charset val="134"/>
      </rPr>
      <t>致富带头人培训</t>
    </r>
  </si>
  <si>
    <r>
      <rPr>
        <sz val="12"/>
        <rFont val="仿宋"/>
        <charset val="134"/>
      </rPr>
      <t>对全县</t>
    </r>
    <r>
      <rPr>
        <sz val="12"/>
        <rFont val="Times New Roman"/>
        <charset val="134"/>
      </rPr>
      <t>95</t>
    </r>
    <r>
      <rPr>
        <sz val="12"/>
        <rFont val="仿宋"/>
        <charset val="134"/>
      </rPr>
      <t>名致富带头能人进行培训</t>
    </r>
  </si>
  <si>
    <r>
      <rPr>
        <sz val="12"/>
        <rFont val="Times New Roman"/>
        <charset val="134"/>
      </rPr>
      <t>4.</t>
    </r>
    <r>
      <rPr>
        <sz val="12"/>
        <rFont val="仿宋"/>
        <charset val="134"/>
      </rPr>
      <t>囊谦县</t>
    </r>
    <r>
      <rPr>
        <sz val="12"/>
        <rFont val="Times New Roman"/>
        <charset val="134"/>
      </rPr>
      <t>2022</t>
    </r>
    <r>
      <rPr>
        <sz val="12"/>
        <rFont val="仿宋"/>
        <charset val="134"/>
      </rPr>
      <t>年</t>
    </r>
    <r>
      <rPr>
        <sz val="12"/>
        <rFont val="Times New Roman"/>
        <charset val="134"/>
      </rPr>
      <t>“</t>
    </r>
    <r>
      <rPr>
        <sz val="12"/>
        <rFont val="仿宋"/>
        <charset val="134"/>
      </rPr>
      <t>雨露计划</t>
    </r>
    <r>
      <rPr>
        <sz val="12"/>
        <rFont val="Times New Roman"/>
        <charset val="134"/>
      </rPr>
      <t>”</t>
    </r>
    <r>
      <rPr>
        <sz val="12"/>
        <rFont val="仿宋"/>
        <charset val="134"/>
      </rPr>
      <t>短期技能培训</t>
    </r>
  </si>
  <si>
    <r>
      <rPr>
        <sz val="12"/>
        <rFont val="仿宋"/>
        <charset val="134"/>
      </rPr>
      <t>按照</t>
    </r>
    <r>
      <rPr>
        <sz val="12"/>
        <rFont val="Times New Roman"/>
        <charset val="134"/>
      </rPr>
      <t>“</t>
    </r>
    <r>
      <rPr>
        <sz val="12"/>
        <rFont val="仿宋"/>
        <charset val="134"/>
      </rPr>
      <t>有意愿的适龄脱贫人口劳动力家庭开展劳动技能培训</t>
    </r>
    <r>
      <rPr>
        <sz val="12"/>
        <rFont val="Times New Roman"/>
        <charset val="134"/>
      </rPr>
      <t>,</t>
    </r>
    <r>
      <rPr>
        <sz val="12"/>
        <rFont val="仿宋"/>
        <charset val="134"/>
      </rPr>
      <t>让有适龄劳动人口的脱贫家庭有</t>
    </r>
    <r>
      <rPr>
        <sz val="12"/>
        <rFont val="Times New Roman"/>
        <charset val="134"/>
      </rPr>
      <t>1</t>
    </r>
    <r>
      <rPr>
        <sz val="12"/>
        <rFont val="仿宋"/>
        <charset val="134"/>
      </rPr>
      <t>名技能劳动者</t>
    </r>
    <r>
      <rPr>
        <sz val="12"/>
        <rFont val="Times New Roman"/>
        <charset val="134"/>
      </rPr>
      <t>”</t>
    </r>
    <r>
      <rPr>
        <sz val="12"/>
        <rFont val="仿宋"/>
        <charset val="134"/>
      </rPr>
      <t>的扶贫政策</t>
    </r>
    <r>
      <rPr>
        <sz val="12"/>
        <rFont val="Times New Roman"/>
        <charset val="134"/>
      </rPr>
      <t>,</t>
    </r>
    <r>
      <rPr>
        <sz val="12"/>
        <rFont val="仿宋"/>
        <charset val="134"/>
      </rPr>
      <t>围绕</t>
    </r>
    <r>
      <rPr>
        <sz val="12"/>
        <rFont val="Times New Roman"/>
        <charset val="134"/>
      </rPr>
      <t>2022</t>
    </r>
    <r>
      <rPr>
        <sz val="12"/>
        <rFont val="仿宋"/>
        <charset val="134"/>
      </rPr>
      <t>年脱贫巩固提升</t>
    </r>
    <r>
      <rPr>
        <sz val="12"/>
        <rFont val="Times New Roman"/>
        <charset val="134"/>
      </rPr>
      <t>,</t>
    </r>
    <r>
      <rPr>
        <sz val="12"/>
        <rFont val="仿宋"/>
        <charset val="134"/>
      </rPr>
      <t>巩固脱贫成果与乡村振兴有效衔接，拟完成</t>
    </r>
    <r>
      <rPr>
        <sz val="12"/>
        <rFont val="Times New Roman"/>
        <charset val="134"/>
      </rPr>
      <t>160</t>
    </r>
    <r>
      <rPr>
        <sz val="12"/>
        <rFont val="仿宋"/>
        <charset val="134"/>
      </rPr>
      <t>名有意愿的脱贫户劳动力培训</t>
    </r>
    <r>
      <rPr>
        <sz val="12"/>
        <rFont val="Times New Roman"/>
        <charset val="134"/>
      </rPr>
      <t>,</t>
    </r>
    <r>
      <rPr>
        <sz val="12"/>
        <rFont val="仿宋"/>
        <charset val="134"/>
      </rPr>
      <t>使其培训后能尽快帮助实现就近就地转移就业、实现</t>
    </r>
    <r>
      <rPr>
        <sz val="12"/>
        <rFont val="Times New Roman"/>
        <charset val="134"/>
      </rPr>
      <t>“</t>
    </r>
    <r>
      <rPr>
        <sz val="12"/>
        <rFont val="仿宋"/>
        <charset val="134"/>
      </rPr>
      <t>就业一人致富一户</t>
    </r>
    <r>
      <rPr>
        <sz val="12"/>
        <rFont val="Times New Roman"/>
        <charset val="134"/>
      </rPr>
      <t>”</t>
    </r>
    <r>
      <rPr>
        <sz val="12"/>
        <rFont val="仿宋"/>
        <charset val="134"/>
      </rPr>
      <t>的目的。</t>
    </r>
  </si>
  <si>
    <r>
      <rPr>
        <sz val="12"/>
        <rFont val="Times New Roman"/>
        <charset val="134"/>
      </rPr>
      <t>5.</t>
    </r>
    <r>
      <rPr>
        <sz val="12"/>
        <rFont val="仿宋"/>
        <charset val="134"/>
      </rPr>
      <t>囊谦县乡村振兴环境综合整治项目</t>
    </r>
  </si>
  <si>
    <r>
      <rPr>
        <sz val="12"/>
        <rFont val="仿宋"/>
        <charset val="134"/>
      </rPr>
      <t>建设囊谦县全县城内水厕、垃圾分类转运站</t>
    </r>
  </si>
  <si>
    <t>住建局</t>
  </si>
  <si>
    <r>
      <rPr>
        <sz val="12"/>
        <rFont val="Times New Roman"/>
        <charset val="134"/>
      </rPr>
      <t>6.</t>
    </r>
    <r>
      <rPr>
        <sz val="12"/>
        <rFont val="仿宋"/>
        <charset val="134"/>
      </rPr>
      <t>囊谦县帮扶车间（工坊）扶持项目</t>
    </r>
  </si>
  <si>
    <t>对全县认定挂牌的帮扶车间（工坊）按照生产经营情况进行扶持</t>
  </si>
  <si>
    <r>
      <rPr>
        <sz val="12"/>
        <rFont val="Times New Roman"/>
        <charset val="134"/>
      </rPr>
      <t>7.</t>
    </r>
    <r>
      <rPr>
        <sz val="12"/>
        <rFont val="仿宋"/>
        <charset val="134"/>
      </rPr>
      <t>囊谦县东坝乡人畜饮水补针点睛项目</t>
    </r>
  </si>
  <si>
    <r>
      <rPr>
        <sz val="12"/>
        <rFont val="仿宋"/>
        <charset val="134"/>
      </rPr>
      <t>该项目主要任务为采取小口机井供水方式，解决囊谦县东坝乡共</t>
    </r>
    <r>
      <rPr>
        <sz val="12"/>
        <rFont val="Times New Roman"/>
        <charset val="134"/>
      </rPr>
      <t>100</t>
    </r>
    <r>
      <rPr>
        <sz val="12"/>
        <rFont val="仿宋"/>
        <charset val="134"/>
      </rPr>
      <t>个供水区，项目涉及共</t>
    </r>
    <r>
      <rPr>
        <sz val="12"/>
        <rFont val="Times New Roman"/>
        <charset val="134"/>
      </rPr>
      <t>211</t>
    </r>
    <r>
      <rPr>
        <sz val="12"/>
        <rFont val="仿宋"/>
        <charset val="134"/>
      </rPr>
      <t>户</t>
    </r>
    <r>
      <rPr>
        <sz val="12"/>
        <rFont val="Times New Roman"/>
        <charset val="134"/>
      </rPr>
      <t>1473</t>
    </r>
    <r>
      <rPr>
        <sz val="12"/>
        <rFont val="仿宋"/>
        <charset val="134"/>
      </rPr>
      <t>人，大牲畜</t>
    </r>
    <r>
      <rPr>
        <sz val="12"/>
        <rFont val="Times New Roman"/>
        <charset val="134"/>
      </rPr>
      <t>10539</t>
    </r>
    <r>
      <rPr>
        <sz val="12"/>
        <rFont val="仿宋"/>
        <charset val="134"/>
      </rPr>
      <t>头（只）的生活饮水问题，新建机井</t>
    </r>
    <r>
      <rPr>
        <sz val="12"/>
        <rFont val="Times New Roman"/>
        <charset val="134"/>
      </rPr>
      <t>100</t>
    </r>
    <r>
      <rPr>
        <sz val="12"/>
        <rFont val="仿宋"/>
        <charset val="134"/>
      </rPr>
      <t>眼，其中</t>
    </r>
    <r>
      <rPr>
        <sz val="12"/>
        <rFont val="Times New Roman"/>
        <charset val="134"/>
      </rPr>
      <t>40m</t>
    </r>
    <r>
      <rPr>
        <sz val="12"/>
        <rFont val="仿宋"/>
        <charset val="134"/>
      </rPr>
      <t>机井</t>
    </r>
    <r>
      <rPr>
        <sz val="12"/>
        <rFont val="Times New Roman"/>
        <charset val="134"/>
      </rPr>
      <t>9</t>
    </r>
    <r>
      <rPr>
        <sz val="12"/>
        <rFont val="仿宋"/>
        <charset val="134"/>
      </rPr>
      <t>眼、</t>
    </r>
    <r>
      <rPr>
        <sz val="12"/>
        <rFont val="Times New Roman"/>
        <charset val="134"/>
      </rPr>
      <t>50m</t>
    </r>
    <r>
      <rPr>
        <sz val="12"/>
        <rFont val="仿宋"/>
        <charset val="134"/>
      </rPr>
      <t>机井</t>
    </r>
    <r>
      <rPr>
        <sz val="12"/>
        <rFont val="Times New Roman"/>
        <charset val="134"/>
      </rPr>
      <t>37</t>
    </r>
    <r>
      <rPr>
        <sz val="12"/>
        <rFont val="仿宋"/>
        <charset val="134"/>
      </rPr>
      <t>眼、</t>
    </r>
    <r>
      <rPr>
        <sz val="12"/>
        <rFont val="Times New Roman"/>
        <charset val="134"/>
      </rPr>
      <t>60m</t>
    </r>
    <r>
      <rPr>
        <sz val="12"/>
        <rFont val="仿宋"/>
        <charset val="134"/>
      </rPr>
      <t>机井</t>
    </r>
    <r>
      <rPr>
        <sz val="12"/>
        <rFont val="Times New Roman"/>
        <charset val="134"/>
      </rPr>
      <t>42</t>
    </r>
    <r>
      <rPr>
        <sz val="12"/>
        <rFont val="仿宋"/>
        <charset val="134"/>
      </rPr>
      <t>眼、</t>
    </r>
    <r>
      <rPr>
        <sz val="12"/>
        <rFont val="Times New Roman"/>
        <charset val="134"/>
      </rPr>
      <t>80m</t>
    </r>
    <r>
      <rPr>
        <sz val="12"/>
        <rFont val="仿宋"/>
        <charset val="134"/>
      </rPr>
      <t>机井</t>
    </r>
    <r>
      <rPr>
        <sz val="12"/>
        <rFont val="Times New Roman"/>
        <charset val="134"/>
      </rPr>
      <t>12</t>
    </r>
    <r>
      <rPr>
        <sz val="12"/>
        <rFont val="仿宋"/>
        <charset val="134"/>
      </rPr>
      <t>眼</t>
    </r>
  </si>
  <si>
    <t>水务局</t>
  </si>
  <si>
    <r>
      <rPr>
        <sz val="12"/>
        <rFont val="Times New Roman"/>
        <charset val="134"/>
      </rPr>
      <t>8.</t>
    </r>
    <r>
      <rPr>
        <sz val="12"/>
        <rFont val="仿宋"/>
        <charset val="134"/>
      </rPr>
      <t>囊谦县着晓乡人畜饮水补针点睛项目</t>
    </r>
  </si>
  <si>
    <r>
      <rPr>
        <sz val="12"/>
        <rFont val="仿宋"/>
        <charset val="134"/>
      </rPr>
      <t>囊谦县着晓乡巴尕村、优永存、尖作村、交西村、茶哈村和班多村共</t>
    </r>
    <r>
      <rPr>
        <sz val="12"/>
        <rFont val="Times New Roman"/>
        <charset val="134"/>
      </rPr>
      <t xml:space="preserve"> 6 </t>
    </r>
    <r>
      <rPr>
        <sz val="12"/>
        <rFont val="仿宋"/>
        <charset val="134"/>
      </rPr>
      <t>个行政村</t>
    </r>
    <r>
      <rPr>
        <sz val="12"/>
        <rFont val="Times New Roman"/>
        <charset val="134"/>
      </rPr>
      <t xml:space="preserve"> 65 </t>
    </r>
    <r>
      <rPr>
        <sz val="12"/>
        <rFont val="仿宋"/>
        <charset val="134"/>
      </rPr>
      <t>个社（畜群小组）</t>
    </r>
    <r>
      <rPr>
        <sz val="12"/>
        <rFont val="Times New Roman"/>
        <charset val="134"/>
      </rPr>
      <t xml:space="preserve">239 </t>
    </r>
    <r>
      <rPr>
        <sz val="12"/>
        <rFont val="仿宋"/>
        <charset val="134"/>
      </rPr>
      <t>户</t>
    </r>
    <r>
      <rPr>
        <sz val="12"/>
        <rFont val="Times New Roman"/>
        <charset val="134"/>
      </rPr>
      <t xml:space="preserve"> 1759</t>
    </r>
    <r>
      <rPr>
        <sz val="12"/>
        <rFont val="仿宋"/>
        <charset val="134"/>
      </rPr>
      <t>人、</t>
    </r>
    <r>
      <rPr>
        <sz val="12"/>
        <rFont val="Times New Roman"/>
        <charset val="134"/>
      </rPr>
      <t xml:space="preserve">15860 </t>
    </r>
    <r>
      <rPr>
        <sz val="12"/>
        <rFont val="仿宋"/>
        <charset val="134"/>
      </rPr>
      <t>头牲畜的饮水安全问题。以改善当地牧民的生产生活条件，促进地区经济发展。该工程采用机井供水方式。通过工程功能分析，主要为机井工程。工程新建机井</t>
    </r>
    <r>
      <rPr>
        <sz val="12"/>
        <rFont val="Times New Roman"/>
        <charset val="134"/>
      </rPr>
      <t xml:space="preserve">129 </t>
    </r>
    <r>
      <rPr>
        <sz val="12"/>
        <rFont val="仿宋"/>
        <charset val="134"/>
      </rPr>
      <t>座，其中</t>
    </r>
    <r>
      <rPr>
        <sz val="12"/>
        <rFont val="Times New Roman"/>
        <charset val="134"/>
      </rPr>
      <t xml:space="preserve"> 30m </t>
    </r>
    <r>
      <rPr>
        <sz val="12"/>
        <rFont val="仿宋"/>
        <charset val="134"/>
      </rPr>
      <t>机井</t>
    </r>
    <r>
      <rPr>
        <sz val="12"/>
        <rFont val="Times New Roman"/>
        <charset val="134"/>
      </rPr>
      <t xml:space="preserve"> 14 </t>
    </r>
    <r>
      <rPr>
        <sz val="12"/>
        <rFont val="仿宋"/>
        <charset val="134"/>
      </rPr>
      <t>座、</t>
    </r>
    <r>
      <rPr>
        <sz val="12"/>
        <rFont val="Times New Roman"/>
        <charset val="134"/>
      </rPr>
      <t xml:space="preserve">40m </t>
    </r>
    <r>
      <rPr>
        <sz val="12"/>
        <rFont val="仿宋"/>
        <charset val="134"/>
      </rPr>
      <t>机井</t>
    </r>
    <r>
      <rPr>
        <sz val="12"/>
        <rFont val="Times New Roman"/>
        <charset val="134"/>
      </rPr>
      <t xml:space="preserve"> 42 </t>
    </r>
    <r>
      <rPr>
        <sz val="12"/>
        <rFont val="仿宋"/>
        <charset val="134"/>
      </rPr>
      <t>座、</t>
    </r>
    <r>
      <rPr>
        <sz val="12"/>
        <rFont val="Times New Roman"/>
        <charset val="134"/>
      </rPr>
      <t xml:space="preserve">50m </t>
    </r>
    <r>
      <rPr>
        <sz val="12"/>
        <rFont val="仿宋"/>
        <charset val="134"/>
      </rPr>
      <t>机井</t>
    </r>
    <r>
      <rPr>
        <sz val="12"/>
        <rFont val="Times New Roman"/>
        <charset val="134"/>
      </rPr>
      <t xml:space="preserve"> 41 </t>
    </r>
    <r>
      <rPr>
        <sz val="12"/>
        <rFont val="仿宋"/>
        <charset val="134"/>
      </rPr>
      <t>座、</t>
    </r>
    <r>
      <rPr>
        <sz val="12"/>
        <rFont val="Times New Roman"/>
        <charset val="134"/>
      </rPr>
      <t xml:space="preserve">60m </t>
    </r>
    <r>
      <rPr>
        <sz val="12"/>
        <rFont val="仿宋"/>
        <charset val="134"/>
      </rPr>
      <t>机井</t>
    </r>
    <r>
      <rPr>
        <sz val="12"/>
        <rFont val="Times New Roman"/>
        <charset val="134"/>
      </rPr>
      <t xml:space="preserve"> 25 </t>
    </r>
    <r>
      <rPr>
        <sz val="12"/>
        <rFont val="仿宋"/>
        <charset val="134"/>
      </rPr>
      <t>座、</t>
    </r>
    <r>
      <rPr>
        <sz val="12"/>
        <rFont val="Times New Roman"/>
        <charset val="134"/>
      </rPr>
      <t>80m</t>
    </r>
    <r>
      <rPr>
        <sz val="12"/>
        <rFont val="仿宋"/>
        <charset val="134"/>
      </rPr>
      <t>机井</t>
    </r>
    <r>
      <rPr>
        <sz val="12"/>
        <rFont val="Times New Roman"/>
        <charset val="134"/>
      </rPr>
      <t xml:space="preserve"> 7 </t>
    </r>
    <r>
      <rPr>
        <sz val="12"/>
        <rFont val="仿宋"/>
        <charset val="134"/>
      </rPr>
      <t>座。</t>
    </r>
  </si>
  <si>
    <r>
      <rPr>
        <sz val="12"/>
        <rFont val="Times New Roman"/>
        <charset val="134"/>
      </rPr>
      <t>9.</t>
    </r>
    <r>
      <rPr>
        <sz val="12"/>
        <rFont val="仿宋"/>
        <charset val="134"/>
      </rPr>
      <t>囊谦县七乡镇农村牧区饮水安全工程</t>
    </r>
  </si>
  <si>
    <r>
      <rPr>
        <sz val="12"/>
        <rFont val="仿宋"/>
        <charset val="134"/>
      </rPr>
      <t>新建</t>
    </r>
    <r>
      <rPr>
        <sz val="12"/>
        <rFont val="Times New Roman"/>
        <charset val="134"/>
      </rPr>
      <t>2</t>
    </r>
    <r>
      <rPr>
        <sz val="12"/>
        <rFont val="仿宋"/>
        <charset val="134"/>
      </rPr>
      <t>座引水口及</t>
    </r>
    <r>
      <rPr>
        <sz val="12"/>
        <rFont val="Times New Roman"/>
        <charset val="134"/>
      </rPr>
      <t>3</t>
    </r>
    <r>
      <rPr>
        <sz val="12"/>
        <rFont val="仿宋"/>
        <charset val="134"/>
      </rPr>
      <t>座蓄水池，其中</t>
    </r>
    <r>
      <rPr>
        <sz val="12"/>
        <rFont val="Times New Roman"/>
        <charset val="134"/>
      </rPr>
      <t>10</t>
    </r>
    <r>
      <rPr>
        <sz val="12"/>
        <rFont val="仿宋"/>
        <charset val="134"/>
      </rPr>
      <t>吨泉室</t>
    </r>
    <r>
      <rPr>
        <sz val="12"/>
        <rFont val="Times New Roman"/>
        <charset val="134"/>
      </rPr>
      <t>2</t>
    </r>
    <r>
      <rPr>
        <sz val="12"/>
        <rFont val="仿宋"/>
        <charset val="134"/>
      </rPr>
      <t>座、</t>
    </r>
    <r>
      <rPr>
        <sz val="12"/>
        <rFont val="Times New Roman"/>
        <charset val="134"/>
      </rPr>
      <t>30</t>
    </r>
    <r>
      <rPr>
        <sz val="12"/>
        <rFont val="仿宋"/>
        <charset val="134"/>
      </rPr>
      <t>吨蓄水池</t>
    </r>
    <r>
      <rPr>
        <sz val="12"/>
        <rFont val="Times New Roman"/>
        <charset val="134"/>
      </rPr>
      <t>2</t>
    </r>
    <r>
      <rPr>
        <sz val="12"/>
        <rFont val="仿宋"/>
        <charset val="134"/>
      </rPr>
      <t>座、</t>
    </r>
    <r>
      <rPr>
        <sz val="12"/>
        <rFont val="Times New Roman"/>
        <charset val="134"/>
      </rPr>
      <t>50</t>
    </r>
    <r>
      <rPr>
        <sz val="12"/>
        <rFont val="仿宋"/>
        <charset val="134"/>
      </rPr>
      <t>吨蓄水池</t>
    </r>
    <r>
      <rPr>
        <sz val="12"/>
        <rFont val="Times New Roman"/>
        <charset val="134"/>
      </rPr>
      <t>1</t>
    </r>
    <r>
      <rPr>
        <sz val="12"/>
        <rFont val="仿宋"/>
        <charset val="134"/>
      </rPr>
      <t>座、廊道维修</t>
    </r>
    <r>
      <rPr>
        <sz val="12"/>
        <rFont val="Times New Roman"/>
        <charset val="134"/>
      </rPr>
      <t>1</t>
    </r>
    <r>
      <rPr>
        <sz val="12"/>
        <rFont val="仿宋"/>
        <charset val="134"/>
      </rPr>
      <t>座、</t>
    </r>
    <r>
      <rPr>
        <sz val="12"/>
        <rFont val="Times New Roman"/>
        <charset val="134"/>
      </rPr>
      <t>30</t>
    </r>
    <r>
      <rPr>
        <sz val="12"/>
        <rFont val="仿宋"/>
        <charset val="134"/>
      </rPr>
      <t>吨蓄水池维修</t>
    </r>
    <r>
      <rPr>
        <sz val="12"/>
        <rFont val="Times New Roman"/>
        <charset val="134"/>
      </rPr>
      <t>1</t>
    </r>
    <r>
      <rPr>
        <sz val="12"/>
        <rFont val="仿宋"/>
        <charset val="134"/>
      </rPr>
      <t>座。砼路面拆除及恢复</t>
    </r>
    <r>
      <rPr>
        <sz val="12"/>
        <rFont val="Times New Roman"/>
        <charset val="134"/>
      </rPr>
      <t>100</t>
    </r>
    <r>
      <rPr>
        <sz val="12"/>
        <rFont val="仿宋"/>
        <charset val="134"/>
      </rPr>
      <t>米、检查井</t>
    </r>
    <r>
      <rPr>
        <sz val="12"/>
        <rFont val="Times New Roman"/>
        <charset val="134"/>
      </rPr>
      <t>12</t>
    </r>
    <r>
      <rPr>
        <sz val="12"/>
        <rFont val="仿宋"/>
        <charset val="134"/>
      </rPr>
      <t>座、分水井</t>
    </r>
    <r>
      <rPr>
        <sz val="12"/>
        <rFont val="Times New Roman"/>
        <charset val="134"/>
      </rPr>
      <t>7</t>
    </r>
    <r>
      <rPr>
        <sz val="12"/>
        <rFont val="仿宋"/>
        <charset val="134"/>
      </rPr>
      <t>座、入户井新建</t>
    </r>
    <r>
      <rPr>
        <sz val="12"/>
        <rFont val="Times New Roman"/>
        <charset val="134"/>
      </rPr>
      <t>186</t>
    </r>
    <r>
      <rPr>
        <sz val="12"/>
        <rFont val="仿宋"/>
        <charset val="134"/>
      </rPr>
      <t>座（其中维修</t>
    </r>
    <r>
      <rPr>
        <sz val="12"/>
        <rFont val="Times New Roman"/>
        <charset val="134"/>
      </rPr>
      <t>13</t>
    </r>
    <r>
      <rPr>
        <sz val="12"/>
        <rFont val="仿宋"/>
        <charset val="134"/>
      </rPr>
      <t>座）。引水主管共</t>
    </r>
    <r>
      <rPr>
        <sz val="12"/>
        <rFont val="Times New Roman"/>
        <charset val="134"/>
      </rPr>
      <t>4876</t>
    </r>
    <r>
      <rPr>
        <sz val="12"/>
        <rFont val="仿宋"/>
        <charset val="134"/>
      </rPr>
      <t>米、供水主管</t>
    </r>
    <r>
      <rPr>
        <sz val="12"/>
        <rFont val="Times New Roman"/>
        <charset val="134"/>
      </rPr>
      <t>6864</t>
    </r>
    <r>
      <rPr>
        <sz val="12"/>
        <rFont val="仿宋"/>
        <charset val="134"/>
      </rPr>
      <t>米、供水支管</t>
    </r>
    <r>
      <rPr>
        <sz val="12"/>
        <rFont val="Times New Roman"/>
        <charset val="134"/>
      </rPr>
      <t>6689</t>
    </r>
    <r>
      <rPr>
        <sz val="12"/>
        <rFont val="仿宋"/>
        <charset val="134"/>
      </rPr>
      <t>米、部分入户井配套接水池</t>
    </r>
    <r>
      <rPr>
        <sz val="12"/>
        <rFont val="Times New Roman"/>
        <charset val="134"/>
      </rPr>
      <t>52</t>
    </r>
    <r>
      <rPr>
        <sz val="12"/>
        <rFont val="仿宋"/>
        <charset val="134"/>
      </rPr>
      <t>个、入户管道</t>
    </r>
    <r>
      <rPr>
        <sz val="12"/>
        <rFont val="Times New Roman"/>
        <charset val="134"/>
      </rPr>
      <t>6540</t>
    </r>
    <r>
      <rPr>
        <sz val="12"/>
        <rFont val="仿宋"/>
        <charset val="134"/>
      </rPr>
      <t>米及水源保护等。新建机井</t>
    </r>
    <r>
      <rPr>
        <sz val="12"/>
        <rFont val="Times New Roman"/>
        <charset val="134"/>
      </rPr>
      <t>16</t>
    </r>
    <r>
      <rPr>
        <sz val="12"/>
        <rFont val="仿宋"/>
        <charset val="134"/>
      </rPr>
      <t>座，其中</t>
    </r>
    <r>
      <rPr>
        <sz val="12"/>
        <rFont val="Times New Roman"/>
        <charset val="134"/>
      </rPr>
      <t>40</t>
    </r>
    <r>
      <rPr>
        <sz val="12"/>
        <rFont val="仿宋"/>
        <charset val="134"/>
      </rPr>
      <t>米机井</t>
    </r>
    <r>
      <rPr>
        <sz val="12"/>
        <rFont val="Times New Roman"/>
        <charset val="134"/>
      </rPr>
      <t>2</t>
    </r>
    <r>
      <rPr>
        <sz val="12"/>
        <rFont val="仿宋"/>
        <charset val="134"/>
      </rPr>
      <t>座、</t>
    </r>
    <r>
      <rPr>
        <sz val="12"/>
        <rFont val="Times New Roman"/>
        <charset val="134"/>
      </rPr>
      <t>45</t>
    </r>
    <r>
      <rPr>
        <sz val="12"/>
        <rFont val="仿宋"/>
        <charset val="134"/>
      </rPr>
      <t>米机井</t>
    </r>
    <r>
      <rPr>
        <sz val="12"/>
        <rFont val="Times New Roman"/>
        <charset val="134"/>
      </rPr>
      <t>4</t>
    </r>
    <r>
      <rPr>
        <sz val="12"/>
        <rFont val="仿宋"/>
        <charset val="134"/>
      </rPr>
      <t>座、</t>
    </r>
    <r>
      <rPr>
        <sz val="12"/>
        <rFont val="Times New Roman"/>
        <charset val="134"/>
      </rPr>
      <t>50</t>
    </r>
    <r>
      <rPr>
        <sz val="12"/>
        <rFont val="仿宋"/>
        <charset val="134"/>
      </rPr>
      <t>米机井</t>
    </r>
    <r>
      <rPr>
        <sz val="12"/>
        <rFont val="Times New Roman"/>
        <charset val="134"/>
      </rPr>
      <t>5</t>
    </r>
    <r>
      <rPr>
        <sz val="12"/>
        <rFont val="仿宋"/>
        <charset val="134"/>
      </rPr>
      <t>座、</t>
    </r>
    <r>
      <rPr>
        <sz val="12"/>
        <rFont val="Times New Roman"/>
        <charset val="134"/>
      </rPr>
      <t>60</t>
    </r>
    <r>
      <rPr>
        <sz val="12"/>
        <rFont val="仿宋"/>
        <charset val="134"/>
      </rPr>
      <t>米机井</t>
    </r>
    <r>
      <rPr>
        <sz val="12"/>
        <rFont val="Times New Roman"/>
        <charset val="134"/>
      </rPr>
      <t>5</t>
    </r>
    <r>
      <rPr>
        <sz val="12"/>
        <rFont val="仿宋"/>
        <charset val="134"/>
      </rPr>
      <t>座</t>
    </r>
  </si>
  <si>
    <r>
      <rPr>
        <sz val="12"/>
        <rFont val="Times New Roman"/>
        <charset val="134"/>
      </rPr>
      <t>10.</t>
    </r>
    <r>
      <rPr>
        <sz val="12"/>
        <rFont val="仿宋"/>
        <charset val="134"/>
      </rPr>
      <t>囊谦县村级道路桥涵短板补齐项目</t>
    </r>
  </si>
  <si>
    <r>
      <rPr>
        <sz val="12"/>
        <rFont val="仿宋"/>
        <charset val="134"/>
      </rPr>
      <t>觉拉乡肖尚村新建水泥混凝土道路</t>
    </r>
    <r>
      <rPr>
        <sz val="12"/>
        <rFont val="Times New Roman"/>
        <charset val="134"/>
      </rPr>
      <t>3.52km</t>
    </r>
    <r>
      <rPr>
        <sz val="12"/>
        <rFont val="仿宋"/>
        <charset val="134"/>
      </rPr>
      <t>，整修原有砂路</t>
    </r>
    <r>
      <rPr>
        <sz val="12"/>
        <rFont val="Times New Roman"/>
        <charset val="134"/>
      </rPr>
      <t>11.1km</t>
    </r>
    <r>
      <rPr>
        <sz val="12"/>
        <rFont val="仿宋"/>
        <charset val="134"/>
      </rPr>
      <t>；吉尼赛乡吉来村盘尼巴社</t>
    </r>
    <r>
      <rPr>
        <sz val="12"/>
        <rFont val="Times New Roman"/>
        <charset val="134"/>
      </rPr>
      <t>1-φ1.5m</t>
    </r>
    <r>
      <rPr>
        <sz val="12"/>
        <rFont val="仿宋"/>
        <charset val="134"/>
      </rPr>
      <t>波纹管涵一道、拉翁村查秀社</t>
    </r>
    <r>
      <rPr>
        <sz val="12"/>
        <rFont val="Times New Roman"/>
        <charset val="134"/>
      </rPr>
      <t>2-8.0m</t>
    </r>
    <r>
      <rPr>
        <sz val="12"/>
        <rFont val="仿宋"/>
        <charset val="134"/>
      </rPr>
      <t>小桥一座、麦曲村久然社</t>
    </r>
    <r>
      <rPr>
        <sz val="12"/>
        <rFont val="Times New Roman"/>
        <charset val="134"/>
      </rPr>
      <t>2-8.0m</t>
    </r>
    <r>
      <rPr>
        <sz val="12"/>
        <rFont val="仿宋"/>
        <charset val="134"/>
      </rPr>
      <t>小桥一座。</t>
    </r>
  </si>
  <si>
    <r>
      <rPr>
        <sz val="12"/>
        <rFont val="Times New Roman"/>
        <charset val="134"/>
      </rPr>
      <t>11.</t>
    </r>
    <r>
      <rPr>
        <sz val="12"/>
        <rFont val="仿宋"/>
        <charset val="134"/>
      </rPr>
      <t>囊谦县香达村饮水巩固提升项目</t>
    </r>
  </si>
  <si>
    <r>
      <rPr>
        <sz val="12"/>
        <rFont val="仿宋"/>
        <charset val="134"/>
      </rPr>
      <t>新建从那荣沟水源地至坦荣蓄水池的</t>
    </r>
    <r>
      <rPr>
        <sz val="12"/>
        <rFont val="Times New Roman"/>
        <charset val="134"/>
      </rPr>
      <t>DN300</t>
    </r>
    <r>
      <rPr>
        <sz val="12"/>
        <rFont val="仿宋"/>
        <charset val="134"/>
      </rPr>
      <t>给水管</t>
    </r>
    <r>
      <rPr>
        <sz val="12"/>
        <rFont val="Times New Roman"/>
        <charset val="134"/>
      </rPr>
      <t>4800</t>
    </r>
    <r>
      <rPr>
        <sz val="12"/>
        <rFont val="仿宋"/>
        <charset val="134"/>
      </rPr>
      <t>米，给水检查井</t>
    </r>
    <r>
      <rPr>
        <sz val="12"/>
        <rFont val="Times New Roman"/>
        <charset val="134"/>
      </rPr>
      <t>5</t>
    </r>
    <r>
      <rPr>
        <sz val="12"/>
        <rFont val="仿宋"/>
        <charset val="134"/>
      </rPr>
      <t>座、给水阀门井</t>
    </r>
    <r>
      <rPr>
        <sz val="12"/>
        <rFont val="Times New Roman"/>
        <charset val="134"/>
      </rPr>
      <t>4</t>
    </r>
    <r>
      <rPr>
        <sz val="12"/>
        <rFont val="仿宋"/>
        <charset val="134"/>
      </rPr>
      <t>座、阀门</t>
    </r>
    <r>
      <rPr>
        <sz val="12"/>
        <rFont val="Times New Roman"/>
        <charset val="134"/>
      </rPr>
      <t>4</t>
    </r>
    <r>
      <rPr>
        <sz val="12"/>
        <rFont val="仿宋"/>
        <charset val="134"/>
      </rPr>
      <t>个、安全阀</t>
    </r>
    <r>
      <rPr>
        <sz val="12"/>
        <rFont val="Times New Roman"/>
        <charset val="134"/>
      </rPr>
      <t>8</t>
    </r>
    <r>
      <rPr>
        <sz val="12"/>
        <rFont val="仿宋"/>
        <charset val="134"/>
      </rPr>
      <t>个。</t>
    </r>
  </si>
  <si>
    <r>
      <rPr>
        <sz val="12"/>
        <rFont val="Times New Roman"/>
        <charset val="134"/>
      </rPr>
      <t>2021</t>
    </r>
    <r>
      <rPr>
        <sz val="12"/>
        <rFont val="仿宋"/>
        <charset val="134"/>
      </rPr>
      <t>年三个试点村建设项目</t>
    </r>
  </si>
  <si>
    <r>
      <rPr>
        <sz val="12"/>
        <rFont val="Times New Roman"/>
        <charset val="134"/>
      </rPr>
      <t>1.2022</t>
    </r>
    <r>
      <rPr>
        <sz val="12"/>
        <rFont val="仿宋"/>
        <charset val="134"/>
      </rPr>
      <t>年度生态管护员补助项目</t>
    </r>
  </si>
  <si>
    <t>青财农字〔2022〕476号</t>
  </si>
  <si>
    <t>中央资金</t>
  </si>
  <si>
    <r>
      <rPr>
        <sz val="12"/>
        <rFont val="Times New Roman"/>
        <charset val="134"/>
      </rPr>
      <t>1.</t>
    </r>
    <r>
      <rPr>
        <sz val="12"/>
        <rFont val="方正书宋_GBK"/>
        <charset val="134"/>
      </rPr>
      <t>农牧民专业合作社扶持项目</t>
    </r>
  </si>
  <si>
    <r>
      <rPr>
        <sz val="12"/>
        <rFont val="Times New Roman"/>
        <charset val="134"/>
      </rPr>
      <t>2.</t>
    </r>
    <r>
      <rPr>
        <sz val="12"/>
        <rFont val="仿宋"/>
        <charset val="134"/>
      </rPr>
      <t>2022年财政衔接推进乡村振兴项目管理费</t>
    </r>
  </si>
  <si>
    <t>用于2022年度全县乡村振兴项目前中后期项目管理费用</t>
  </si>
  <si>
    <t>囊谦县2022年第二批少数民族发展资金建设项目</t>
  </si>
  <si>
    <t>东坝乡吉赛村一社、六社砂石道路维修19公里、若荞社黑青稞种植农民专业合作社设备购置</t>
  </si>
  <si>
    <r>
      <rPr>
        <sz val="12"/>
        <rFont val="宋体"/>
        <charset val="134"/>
      </rPr>
      <t>青财农字〔</t>
    </r>
    <r>
      <rPr>
        <sz val="12"/>
        <rFont val="Times New Roman"/>
        <charset val="134"/>
      </rPr>
      <t>2022</t>
    </r>
    <r>
      <rPr>
        <sz val="12"/>
        <rFont val="宋体"/>
        <charset val="134"/>
      </rPr>
      <t>〕</t>
    </r>
    <r>
      <rPr>
        <sz val="12"/>
        <rFont val="Times New Roman"/>
        <charset val="134"/>
      </rPr>
      <t>476625</t>
    </r>
    <r>
      <rPr>
        <sz val="12"/>
        <rFont val="宋体"/>
        <charset val="134"/>
      </rPr>
      <t>号</t>
    </r>
  </si>
  <si>
    <t>省级资金</t>
  </si>
  <si>
    <t>项目管理费</t>
  </si>
  <si>
    <t>2022年财政衔接推进乡村振兴补助资金项目管理费</t>
  </si>
  <si>
    <t>用于全县乡村振兴项目管理费用</t>
  </si>
  <si>
    <t>一般债券资金</t>
  </si>
  <si>
    <t>2021年三个试点村建设项目</t>
  </si>
  <si>
    <r>
      <rPr>
        <b/>
        <sz val="12"/>
        <rFont val="仿宋"/>
        <charset val="134"/>
      </rPr>
      <t>大桥村</t>
    </r>
    <r>
      <rPr>
        <sz val="12"/>
        <rFont val="仿宋"/>
        <charset val="134"/>
      </rPr>
      <t>：村庄修整1843.8m</t>
    </r>
    <r>
      <rPr>
        <sz val="12"/>
        <rFont val="宋体"/>
        <charset val="134"/>
      </rPr>
      <t>²</t>
    </r>
    <r>
      <rPr>
        <sz val="12"/>
        <rFont val="仿宋"/>
        <charset val="134"/>
      </rPr>
      <t>，新建护栏1252m，村民活动场所改造3360m</t>
    </r>
    <r>
      <rPr>
        <sz val="12"/>
        <rFont val="宋体"/>
        <charset val="134"/>
      </rPr>
      <t>²</t>
    </r>
    <r>
      <rPr>
        <sz val="12"/>
        <rFont val="仿宋"/>
        <charset val="134"/>
      </rPr>
      <t>；购置8T压缩式垃圾车1辆、小型环卫车1辆、挂车式垃圾箱6个、分类式垃圾箱50个，监控系统1套。改造提升大桥村沥青路面15522m</t>
    </r>
    <r>
      <rPr>
        <sz val="12"/>
        <rFont val="宋体"/>
        <charset val="134"/>
      </rPr>
      <t>²</t>
    </r>
    <r>
      <rPr>
        <sz val="12"/>
        <rFont val="仿宋"/>
        <charset val="134"/>
      </rPr>
      <t>，混凝土边沟421m，1-0.75m波纹管涵2道。改造乡村治理用房206m</t>
    </r>
    <r>
      <rPr>
        <sz val="12"/>
        <rFont val="宋体"/>
        <charset val="134"/>
      </rPr>
      <t>²</t>
    </r>
    <r>
      <rPr>
        <sz val="12"/>
        <rFont val="仿宋"/>
        <charset val="134"/>
      </rPr>
      <t>，并购置相应的设施设备；新建畜棚2栋，每栋面积500m</t>
    </r>
    <r>
      <rPr>
        <sz val="12"/>
        <rFont val="宋体"/>
        <charset val="134"/>
      </rPr>
      <t>²</t>
    </r>
    <r>
      <rPr>
        <sz val="12"/>
        <rFont val="仿宋"/>
        <charset val="134"/>
      </rPr>
      <t>，储草棚2栋，每栋面积200m</t>
    </r>
    <r>
      <rPr>
        <sz val="12"/>
        <rFont val="宋体"/>
        <charset val="134"/>
      </rPr>
      <t>²</t>
    </r>
    <r>
      <rPr>
        <sz val="12"/>
        <rFont val="仿宋"/>
        <charset val="134"/>
      </rPr>
      <t>，配套围墙大门；购置种牛10头、公牛200头、母牛600头（牲畜购置700万）。</t>
    </r>
    <r>
      <rPr>
        <b/>
        <sz val="12"/>
        <rFont val="仿宋"/>
        <charset val="134"/>
      </rPr>
      <t>果永村：</t>
    </r>
    <r>
      <rPr>
        <sz val="12"/>
        <rFont val="仿宋"/>
        <charset val="134"/>
      </rPr>
      <t>修补损坏水泥混凝土路面1073㎡，新建水泥混凝土路面7535㎡；新建垃圾收集站1栋，面积46.25㎡，购置垃圾车及果皮箱；村庄修整6329㎡及购置监控系统1套；新建冷库1栋，面积121.8㎡，购置设施设备；超市装修及购置货柜货架；新建畜棚1栋，面积1006㎡，储草棚1栋，面积200㎡，业务用房1栋，面积96㎡，配套围墙、大门、庭院灯，购置牲畜饲养设备及饲草料运输车辆；购置种牛10头、公牛140头、母牛250头（牲畜购置361万）。</t>
    </r>
    <r>
      <rPr>
        <b/>
        <sz val="12"/>
        <rFont val="仿宋"/>
        <charset val="134"/>
      </rPr>
      <t>青土村：</t>
    </r>
    <r>
      <rPr>
        <sz val="12"/>
        <rFont val="仿宋"/>
        <charset val="134"/>
      </rPr>
      <t>新建纯净水厂一处，总建筑面积997.8㎡，其中生产车间面积554.4㎡，消防水泵房面积160.2㎡，附属用房面积256.35㎡，旱厕面积为14.4㎡，门卫室面积为12.44㎡，并引接10kV高压线路以及建设相应的室外配套设施，购置相应的生产线设备等；修补损坏水泥混凝土路面2047m，新建水泥混凝土路面1131m；波纹管涵7m，河道治理373m，生态恢复2300㎡；改造乡村治理用房面积104.3㎡，并购置设施设备及监控系统1套，购置压缩式垃圾车及果皮箱。</t>
    </r>
  </si>
  <si>
    <t>囊谦县农村公路财政扶贫乡村振兴衔接项目</t>
  </si>
  <si>
    <t>建设道路总里程138.3公里，全线按四级公路（Ⅱ类）标准设计，设计速度15公里/小时，全线道路路基宽度4.5米，路面宽3.5米。两侧为0.5米路肩，其中毛庄乡嘎丁寺旅游公路、香达镇巴米村道路为水泥砼路面外，其余均为级配砂砾路面</t>
  </si>
</sst>
</file>

<file path=xl/styles.xml><?xml version="1.0" encoding="utf-8"?>
<styleSheet xmlns="http://schemas.openxmlformats.org/spreadsheetml/2006/main">
  <numFmts count="6">
    <numFmt numFmtId="43" formatCode="_ * #,##0.00_ ;_ * \-#,##0.00_ ;_ * &quot;-&quot;??_ ;_ @_ "/>
    <numFmt numFmtId="176" formatCode="0.00_ "/>
    <numFmt numFmtId="42" formatCode="_ &quot;￥&quot;* #,##0_ ;_ &quot;￥&quot;* \-#,##0_ ;_ &quot;￥&quot;* &quot;-&quot;_ ;_ @_ "/>
    <numFmt numFmtId="177" formatCode="yyyy&quot;年&quot;m&quot;月&quot;;@"/>
    <numFmt numFmtId="44" formatCode="_ &quot;￥&quot;* #,##0.00_ ;_ &quot;￥&quot;* \-#,##0.00_ ;_ &quot;￥&quot;* &quot;-&quot;??_ ;_ @_ "/>
    <numFmt numFmtId="41" formatCode="_ * #,##0_ ;_ * \-#,##0_ ;_ * &quot;-&quot;_ ;_ @_ "/>
  </numFmts>
  <fonts count="34">
    <font>
      <sz val="11"/>
      <color theme="1"/>
      <name val="宋体"/>
      <charset val="134"/>
      <scheme val="minor"/>
    </font>
    <font>
      <b/>
      <sz val="20"/>
      <name val="宋体"/>
      <charset val="134"/>
    </font>
    <font>
      <b/>
      <sz val="12"/>
      <name val="Times New Roman"/>
      <charset val="134"/>
    </font>
    <font>
      <sz val="12"/>
      <name val="Times New Roman"/>
      <charset val="134"/>
    </font>
    <font>
      <sz val="12"/>
      <name val="仿宋"/>
      <charset val="134"/>
    </font>
    <font>
      <sz val="12"/>
      <name val="宋体"/>
      <charset val="134"/>
    </font>
    <font>
      <sz val="12"/>
      <name val="方正书宋_GBK"/>
      <charset val="134"/>
    </font>
    <font>
      <b/>
      <sz val="12"/>
      <name val="仿宋"/>
      <charset val="134"/>
    </font>
    <font>
      <b/>
      <sz val="12"/>
      <name val="宋体"/>
      <charset val="134"/>
    </font>
    <font>
      <sz val="12"/>
      <name val="方正仿宋_GBK"/>
      <charset val="134"/>
    </font>
    <font>
      <sz val="10"/>
      <color theme="1"/>
      <name val="方正仿宋_GBK"/>
      <charset val="134"/>
    </font>
    <font>
      <b/>
      <sz val="12"/>
      <name val="宋体"/>
      <charset val="134"/>
      <scheme val="minor"/>
    </font>
    <font>
      <sz val="11"/>
      <name val="宋体"/>
      <charset val="134"/>
    </font>
    <font>
      <sz val="12"/>
      <color theme="1"/>
      <name val="方正仿宋_GBK"/>
      <charset val="134"/>
    </font>
    <font>
      <sz val="9"/>
      <name val="仿宋"/>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rgb="FFFA7D00"/>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8"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4"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diagonal/>
    </border>
    <border>
      <left style="thin">
        <color auto="true"/>
      </left>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0" fontId="16" fillId="23"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2"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6" fillId="27" borderId="0" applyNumberFormat="false" applyBorder="false" applyAlignment="false" applyProtection="false">
      <alignment vertical="center"/>
    </xf>
    <xf numFmtId="0" fontId="15" fillId="24"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6"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0" borderId="0" applyNumberFormat="false" applyBorder="false" applyAlignment="false" applyProtection="false">
      <alignment vertical="center"/>
    </xf>
    <xf numFmtId="0" fontId="24" fillId="13" borderId="12" applyNumberFormat="false" applyAlignment="false" applyProtection="false">
      <alignment vertical="center"/>
    </xf>
    <xf numFmtId="0" fontId="3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18"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25" fillId="15" borderId="12" applyNumberFormat="false" applyAlignment="false" applyProtection="false">
      <alignment vertical="center"/>
    </xf>
    <xf numFmtId="0" fontId="31" fillId="13" borderId="13" applyNumberFormat="false" applyAlignment="false" applyProtection="false">
      <alignment vertical="center"/>
    </xf>
    <xf numFmtId="0" fontId="32" fillId="29" borderId="14" applyNumberFormat="false" applyAlignment="false" applyProtection="false">
      <alignment vertical="center"/>
    </xf>
    <xf numFmtId="0" fontId="5" fillId="0" borderId="0">
      <alignment vertical="center"/>
    </xf>
    <xf numFmtId="0" fontId="33" fillId="0" borderId="15" applyNumberFormat="false" applyFill="false" applyAlignment="false" applyProtection="false">
      <alignment vertical="center"/>
    </xf>
    <xf numFmtId="0" fontId="15" fillId="32"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0" fillId="7" borderId="8"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20" fillId="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0" fontId="17"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5" fillId="0" borderId="0">
      <alignment vertical="center"/>
    </xf>
    <xf numFmtId="0" fontId="15" fillId="22"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51">
    <xf numFmtId="0" fontId="0" fillId="0" borderId="0" xfId="0">
      <alignment vertical="center"/>
    </xf>
    <xf numFmtId="0" fontId="0" fillId="0" borderId="0" xfId="0" applyProtection="true">
      <alignment vertical="center"/>
      <protection locked="false"/>
    </xf>
    <xf numFmtId="0" fontId="0" fillId="0" borderId="0" xfId="0" applyFill="true">
      <alignment vertical="center"/>
    </xf>
    <xf numFmtId="0" fontId="1" fillId="0" borderId="0" xfId="0" applyFont="true" applyFill="true" applyAlignment="true">
      <alignment horizontal="center" vertical="center"/>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6"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9" fillId="0" borderId="6"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4" fillId="0" borderId="1"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4" fillId="0" borderId="7"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4" fillId="0" borderId="6" xfId="0" applyFont="true" applyFill="true" applyBorder="true" applyAlignment="true">
      <alignment horizontal="center" vertical="center"/>
    </xf>
    <xf numFmtId="0" fontId="4" fillId="0" borderId="2" xfId="0" applyFont="true" applyFill="true" applyBorder="true" applyAlignment="true">
      <alignment horizontal="left"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57" fontId="12" fillId="0" borderId="1" xfId="0" applyNumberFormat="true" applyFont="true" applyFill="true" applyBorder="true" applyAlignment="true">
      <alignment horizontal="center" vertical="center"/>
    </xf>
    <xf numFmtId="10" fontId="12" fillId="0" borderId="1" xfId="0" applyNumberFormat="true" applyFont="true" applyFill="true" applyBorder="true" applyAlignment="true">
      <alignment horizontal="center" vertical="center"/>
    </xf>
    <xf numFmtId="0" fontId="13" fillId="0" borderId="0" xfId="0" applyFont="true" applyFill="true" applyAlignment="true">
      <alignment horizontal="center" vertical="center" wrapText="true"/>
    </xf>
    <xf numFmtId="9" fontId="12" fillId="0" borderId="1" xfId="0" applyNumberFormat="true" applyFont="true" applyFill="true" applyBorder="true" applyAlignment="true">
      <alignment horizontal="center" vertical="center" wrapText="true"/>
    </xf>
    <xf numFmtId="57" fontId="12" fillId="0" borderId="2" xfId="0" applyNumberFormat="true"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wrapText="true"/>
    </xf>
    <xf numFmtId="176" fontId="4" fillId="0" borderId="2" xfId="0" applyNumberFormat="true" applyFont="true" applyFill="true" applyBorder="true" applyAlignment="true" applyProtection="true">
      <alignment horizontal="center" vertical="center" wrapText="true"/>
      <protection locked="false"/>
    </xf>
    <xf numFmtId="177" fontId="12" fillId="0" borderId="1" xfId="0" applyNumberFormat="true"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177" fontId="12" fillId="0" borderId="2" xfId="0" applyNumberFormat="true" applyFont="true" applyFill="true" applyBorder="true" applyAlignment="true">
      <alignment horizontal="center" vertical="center"/>
    </xf>
    <xf numFmtId="0" fontId="12" fillId="0" borderId="2" xfId="0" applyFont="true" applyFill="true" applyBorder="true" applyAlignment="true">
      <alignment horizontal="center" vertical="center" wrapText="true"/>
    </xf>
    <xf numFmtId="10" fontId="12" fillId="0" borderId="1" xfId="0" applyNumberFormat="true" applyFont="true" applyFill="true" applyBorder="true" applyAlignment="true" applyProtection="true">
      <alignment horizontal="center" vertical="center" wrapText="true"/>
      <protection locked="false"/>
    </xf>
    <xf numFmtId="10" fontId="14" fillId="0" borderId="1" xfId="0" applyNumberFormat="true" applyFont="true" applyFill="true" applyBorder="true" applyAlignment="true">
      <alignment horizontal="center" vertical="center"/>
    </xf>
    <xf numFmtId="10" fontId="6" fillId="0" borderId="1" xfId="0" applyNumberFormat="true" applyFont="true" applyFill="true" applyBorder="true" applyAlignment="true">
      <alignment horizontal="center" vertical="center" wrapText="true"/>
    </xf>
    <xf numFmtId="10" fontId="3" fillId="0" borderId="1" xfId="0" applyNumberFormat="true" applyFont="true" applyFill="true" applyBorder="true" applyAlignment="true">
      <alignment horizontal="center" vertical="center" wrapText="true"/>
    </xf>
    <xf numFmtId="10" fontId="6" fillId="0" borderId="2" xfId="0" applyNumberFormat="true" applyFont="true" applyFill="true" applyBorder="true" applyAlignment="true">
      <alignment horizontal="center" vertical="center" wrapText="true"/>
    </xf>
    <xf numFmtId="10" fontId="0" fillId="0" borderId="0" xfId="0" applyNumberFormat="true" applyFill="true">
      <alignmen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常规 2 3" xfId="3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45"/>
  <sheetViews>
    <sheetView tabSelected="1" zoomScale="70" zoomScaleNormal="70" workbookViewId="0">
      <selection activeCell="M14" sqref="M14"/>
    </sheetView>
  </sheetViews>
  <sheetFormatPr defaultColWidth="9" defaultRowHeight="13.5"/>
  <cols>
    <col min="1" max="1" width="5.125" customWidth="true"/>
    <col min="4" max="4" width="15.7083333333333" customWidth="true"/>
    <col min="5" max="5" width="11.7583333333333"/>
    <col min="6" max="6" width="27.3583333333333" customWidth="true"/>
    <col min="7" max="7" width="67.8166666666667" customWidth="true"/>
    <col min="8" max="8" width="17.3583333333333" customWidth="true"/>
    <col min="9" max="9" width="12.2666666666667" customWidth="true"/>
    <col min="10" max="10" width="13.8583333333333" customWidth="true"/>
    <col min="11" max="11" width="11.0833333333333" style="2" customWidth="true"/>
    <col min="12" max="12" width="11.0833333333333" customWidth="true"/>
    <col min="13" max="13" width="14.9916666666667" customWidth="true"/>
    <col min="14" max="15" width="11.0833333333333" customWidth="true"/>
  </cols>
  <sheetData>
    <row r="1" ht="25.5" customHeight="true" spans="1:15">
      <c r="A1" s="3" t="s">
        <v>0</v>
      </c>
      <c r="B1" s="3"/>
      <c r="C1" s="3"/>
      <c r="D1" s="3"/>
      <c r="E1" s="3"/>
      <c r="F1" s="3"/>
      <c r="G1" s="3"/>
      <c r="H1" s="3"/>
      <c r="I1" s="3"/>
      <c r="J1" s="3"/>
      <c r="K1" s="3"/>
      <c r="L1" s="3"/>
      <c r="M1" s="3"/>
      <c r="N1" s="3"/>
      <c r="O1" s="3"/>
    </row>
    <row r="2" ht="26.25" customHeight="true" spans="1:15">
      <c r="A2" s="4" t="s">
        <v>1</v>
      </c>
      <c r="B2" s="4" t="s">
        <v>2</v>
      </c>
      <c r="C2" s="4" t="s">
        <v>3</v>
      </c>
      <c r="D2" s="4" t="s">
        <v>4</v>
      </c>
      <c r="E2" s="15" t="s">
        <v>5</v>
      </c>
      <c r="F2" s="4" t="s">
        <v>6</v>
      </c>
      <c r="G2" s="4" t="s">
        <v>7</v>
      </c>
      <c r="H2" s="16" t="s">
        <v>8</v>
      </c>
      <c r="I2" s="15" t="s">
        <v>9</v>
      </c>
      <c r="J2" s="15" t="s">
        <v>10</v>
      </c>
      <c r="K2" s="31" t="s">
        <v>11</v>
      </c>
      <c r="L2" s="31" t="s">
        <v>12</v>
      </c>
      <c r="M2" s="31" t="s">
        <v>13</v>
      </c>
      <c r="N2" s="31" t="s">
        <v>4</v>
      </c>
      <c r="O2" s="31" t="s">
        <v>14</v>
      </c>
    </row>
    <row r="3" ht="45" customHeight="true" spans="1:15">
      <c r="A3" s="4"/>
      <c r="B3" s="4"/>
      <c r="C3" s="4"/>
      <c r="D3" s="4"/>
      <c r="E3" s="15"/>
      <c r="F3" s="4"/>
      <c r="G3" s="4"/>
      <c r="H3" s="17"/>
      <c r="I3" s="15"/>
      <c r="J3" s="15"/>
      <c r="K3" s="31"/>
      <c r="L3" s="32"/>
      <c r="M3" s="31"/>
      <c r="N3" s="31"/>
      <c r="O3" s="31"/>
    </row>
    <row r="4" ht="296" customHeight="true" spans="1:15">
      <c r="A4" s="5">
        <v>1</v>
      </c>
      <c r="B4" s="6" t="s">
        <v>15</v>
      </c>
      <c r="C4" s="5" t="s">
        <v>16</v>
      </c>
      <c r="D4" s="6" t="s">
        <v>17</v>
      </c>
      <c r="E4" s="5">
        <v>9354</v>
      </c>
      <c r="F4" s="18" t="s">
        <v>18</v>
      </c>
      <c r="G4" s="18" t="s">
        <v>19</v>
      </c>
      <c r="H4" s="18" t="s">
        <v>20</v>
      </c>
      <c r="I4" s="18">
        <f>1368+1791+1500</f>
        <v>4659</v>
      </c>
      <c r="J4" s="18">
        <f>2398.78-0.09+21.28</f>
        <v>2419.97</v>
      </c>
      <c r="K4" s="33">
        <v>44652</v>
      </c>
      <c r="L4" s="34">
        <v>0.3</v>
      </c>
      <c r="M4" s="40">
        <v>44866</v>
      </c>
      <c r="N4" s="41" t="s">
        <v>21</v>
      </c>
      <c r="O4" s="42" t="s">
        <v>22</v>
      </c>
    </row>
    <row r="5" ht="77" customHeight="true" spans="1:15">
      <c r="A5" s="5">
        <v>2</v>
      </c>
      <c r="B5" s="5"/>
      <c r="C5" s="5"/>
      <c r="D5" s="5"/>
      <c r="E5" s="5"/>
      <c r="F5" s="5" t="s">
        <v>23</v>
      </c>
      <c r="G5" s="6" t="s">
        <v>24</v>
      </c>
      <c r="H5" s="18" t="s">
        <v>20</v>
      </c>
      <c r="I5" s="18">
        <v>280</v>
      </c>
      <c r="J5" s="18">
        <v>99.06</v>
      </c>
      <c r="K5" s="33">
        <v>44652</v>
      </c>
      <c r="L5" s="34">
        <v>0</v>
      </c>
      <c r="M5" s="40">
        <v>44774</v>
      </c>
      <c r="N5" s="41" t="s">
        <v>21</v>
      </c>
      <c r="O5" s="42" t="s">
        <v>22</v>
      </c>
    </row>
    <row r="6" ht="53" customHeight="true" spans="1:15">
      <c r="A6" s="5">
        <v>3</v>
      </c>
      <c r="B6" s="5"/>
      <c r="C6" s="5"/>
      <c r="D6" s="5"/>
      <c r="E6" s="5"/>
      <c r="F6" s="18" t="s">
        <v>25</v>
      </c>
      <c r="G6" s="18" t="s">
        <v>26</v>
      </c>
      <c r="H6" s="18" t="s">
        <v>27</v>
      </c>
      <c r="I6" s="18">
        <v>400</v>
      </c>
      <c r="J6" s="18">
        <v>400</v>
      </c>
      <c r="K6" s="33">
        <v>44562</v>
      </c>
      <c r="L6" s="34">
        <v>0.1</v>
      </c>
      <c r="M6" s="40" t="s">
        <v>28</v>
      </c>
      <c r="N6" s="41" t="s">
        <v>21</v>
      </c>
      <c r="O6" s="42" t="s">
        <v>22</v>
      </c>
    </row>
    <row r="7" ht="84" customHeight="true" spans="1:15">
      <c r="A7" s="5">
        <v>4</v>
      </c>
      <c r="B7" s="5"/>
      <c r="C7" s="5"/>
      <c r="D7" s="5"/>
      <c r="E7" s="5"/>
      <c r="F7" s="18" t="s">
        <v>29</v>
      </c>
      <c r="G7" s="18" t="s">
        <v>30</v>
      </c>
      <c r="H7" s="18" t="s">
        <v>20</v>
      </c>
      <c r="I7" s="18">
        <v>1892.2</v>
      </c>
      <c r="J7" s="18">
        <v>241.2</v>
      </c>
      <c r="K7" s="33">
        <v>44652</v>
      </c>
      <c r="L7" s="34">
        <v>0</v>
      </c>
      <c r="M7" s="40" t="s">
        <v>31</v>
      </c>
      <c r="N7" s="41" t="s">
        <v>21</v>
      </c>
      <c r="O7" s="42" t="s">
        <v>22</v>
      </c>
    </row>
    <row r="8" ht="39" customHeight="true" spans="1:15">
      <c r="A8" s="5">
        <v>5</v>
      </c>
      <c r="B8" s="5"/>
      <c r="C8" s="5"/>
      <c r="D8" s="5"/>
      <c r="E8" s="5"/>
      <c r="F8" s="18" t="s">
        <v>32</v>
      </c>
      <c r="G8" s="18" t="s">
        <v>33</v>
      </c>
      <c r="H8" s="18" t="s">
        <v>20</v>
      </c>
      <c r="I8" s="18">
        <v>248.6</v>
      </c>
      <c r="J8" s="18">
        <v>91.6</v>
      </c>
      <c r="K8" s="33">
        <v>44652</v>
      </c>
      <c r="L8" s="34">
        <v>0.25</v>
      </c>
      <c r="M8" s="40">
        <v>44713</v>
      </c>
      <c r="N8" s="41" t="s">
        <v>21</v>
      </c>
      <c r="O8" s="42" t="s">
        <v>22</v>
      </c>
    </row>
    <row r="9" ht="39" customHeight="true" spans="1:15">
      <c r="A9" s="5">
        <v>6</v>
      </c>
      <c r="B9" s="5"/>
      <c r="C9" s="5"/>
      <c r="D9" s="5"/>
      <c r="E9" s="5"/>
      <c r="F9" s="18" t="s">
        <v>34</v>
      </c>
      <c r="G9" s="18" t="s">
        <v>35</v>
      </c>
      <c r="H9" s="18" t="s">
        <v>20</v>
      </c>
      <c r="I9" s="18">
        <v>480.5</v>
      </c>
      <c r="J9" s="18">
        <v>160.5</v>
      </c>
      <c r="K9" s="33">
        <v>44652</v>
      </c>
      <c r="L9" s="34">
        <v>0.35</v>
      </c>
      <c r="M9" s="40" t="s">
        <v>31</v>
      </c>
      <c r="N9" s="41" t="s">
        <v>21</v>
      </c>
      <c r="O9" s="42" t="s">
        <v>22</v>
      </c>
    </row>
    <row r="10" ht="51" customHeight="true" spans="1:15">
      <c r="A10" s="5">
        <v>7</v>
      </c>
      <c r="B10" s="5"/>
      <c r="C10" s="5"/>
      <c r="D10" s="5"/>
      <c r="E10" s="5"/>
      <c r="F10" s="18" t="s">
        <v>36</v>
      </c>
      <c r="G10" s="18" t="s">
        <v>37</v>
      </c>
      <c r="H10" s="18" t="s">
        <v>20</v>
      </c>
      <c r="I10" s="35">
        <v>3866.06</v>
      </c>
      <c r="J10" s="18">
        <v>788.46</v>
      </c>
      <c r="K10" s="33">
        <v>44652</v>
      </c>
      <c r="L10" s="36">
        <v>0</v>
      </c>
      <c r="M10" s="40" t="s">
        <v>28</v>
      </c>
      <c r="N10" s="41" t="s">
        <v>21</v>
      </c>
      <c r="O10" s="42" t="s">
        <v>38</v>
      </c>
    </row>
    <row r="11" ht="39" customHeight="true" spans="1:15">
      <c r="A11" s="5">
        <v>8</v>
      </c>
      <c r="B11" s="5"/>
      <c r="C11" s="5"/>
      <c r="D11" s="5"/>
      <c r="E11" s="5"/>
      <c r="F11" s="18" t="s">
        <v>39</v>
      </c>
      <c r="G11" s="18" t="s">
        <v>40</v>
      </c>
      <c r="H11" s="18" t="s">
        <v>27</v>
      </c>
      <c r="I11" s="18">
        <v>1700</v>
      </c>
      <c r="J11" s="18">
        <v>875</v>
      </c>
      <c r="K11" s="33">
        <v>44774</v>
      </c>
      <c r="L11" s="34">
        <v>0.1</v>
      </c>
      <c r="M11" s="40">
        <v>44896</v>
      </c>
      <c r="N11" s="41" t="s">
        <v>21</v>
      </c>
      <c r="O11" s="42" t="s">
        <v>22</v>
      </c>
    </row>
    <row r="12" ht="39" customHeight="true" spans="1:15">
      <c r="A12" s="5">
        <v>9</v>
      </c>
      <c r="B12" s="5"/>
      <c r="C12" s="5"/>
      <c r="D12" s="5"/>
      <c r="E12" s="5"/>
      <c r="F12" s="18" t="s">
        <v>41</v>
      </c>
      <c r="G12" s="18" t="s">
        <v>42</v>
      </c>
      <c r="H12" s="18" t="s">
        <v>20</v>
      </c>
      <c r="I12" s="18">
        <v>732.21</v>
      </c>
      <c r="J12" s="18">
        <v>456.21</v>
      </c>
      <c r="K12" s="33">
        <v>44652</v>
      </c>
      <c r="L12" s="34">
        <v>0.2</v>
      </c>
      <c r="M12" s="40" t="s">
        <v>31</v>
      </c>
      <c r="N12" s="41" t="s">
        <v>21</v>
      </c>
      <c r="O12" s="42" t="s">
        <v>22</v>
      </c>
    </row>
    <row r="13" ht="208" customHeight="true" spans="1:15">
      <c r="A13" s="5">
        <v>10</v>
      </c>
      <c r="B13" s="5"/>
      <c r="C13" s="5"/>
      <c r="D13" s="5"/>
      <c r="E13" s="5"/>
      <c r="F13" s="18" t="s">
        <v>43</v>
      </c>
      <c r="G13" s="18" t="s">
        <v>44</v>
      </c>
      <c r="H13" s="18" t="s">
        <v>20</v>
      </c>
      <c r="I13" s="18">
        <v>1500</v>
      </c>
      <c r="J13" s="18">
        <v>1500</v>
      </c>
      <c r="K13" s="33">
        <v>44652</v>
      </c>
      <c r="L13" s="34">
        <v>0.3</v>
      </c>
      <c r="M13" s="40">
        <v>45170</v>
      </c>
      <c r="N13" s="41" t="s">
        <v>21</v>
      </c>
      <c r="O13" s="41" t="s">
        <v>45</v>
      </c>
    </row>
    <row r="14" ht="39" customHeight="true" spans="1:15">
      <c r="A14" s="5">
        <v>11</v>
      </c>
      <c r="B14" s="5"/>
      <c r="C14" s="5"/>
      <c r="D14" s="5"/>
      <c r="E14" s="5"/>
      <c r="F14" s="5" t="s">
        <v>46</v>
      </c>
      <c r="G14" s="6" t="s">
        <v>47</v>
      </c>
      <c r="H14" s="18" t="s">
        <v>20</v>
      </c>
      <c r="I14" s="18">
        <v>397</v>
      </c>
      <c r="J14" s="18">
        <v>397</v>
      </c>
      <c r="K14" s="33">
        <v>44652</v>
      </c>
      <c r="L14" s="34">
        <v>0.4</v>
      </c>
      <c r="M14" s="40">
        <v>44896</v>
      </c>
      <c r="N14" s="41" t="s">
        <v>21</v>
      </c>
      <c r="O14" s="42" t="s">
        <v>38</v>
      </c>
    </row>
    <row r="15" ht="39" customHeight="true" spans="1:15">
      <c r="A15" s="5">
        <v>12</v>
      </c>
      <c r="B15" s="5"/>
      <c r="C15" s="5"/>
      <c r="D15" s="5"/>
      <c r="E15" s="5"/>
      <c r="F15" s="18" t="s">
        <v>48</v>
      </c>
      <c r="G15" s="18" t="s">
        <v>49</v>
      </c>
      <c r="H15" s="18" t="s">
        <v>20</v>
      </c>
      <c r="I15" s="18">
        <v>150</v>
      </c>
      <c r="J15" s="18">
        <v>150</v>
      </c>
      <c r="K15" s="37">
        <v>44652</v>
      </c>
      <c r="L15" s="34">
        <v>0</v>
      </c>
      <c r="M15" s="43">
        <v>44652</v>
      </c>
      <c r="N15" s="44" t="s">
        <v>21</v>
      </c>
      <c r="O15" s="42" t="s">
        <v>38</v>
      </c>
    </row>
    <row r="16" ht="82" customHeight="true" spans="1:15">
      <c r="A16" s="5">
        <v>13</v>
      </c>
      <c r="B16" s="5"/>
      <c r="C16" s="5"/>
      <c r="D16" s="5"/>
      <c r="E16" s="5"/>
      <c r="F16" s="18" t="s">
        <v>50</v>
      </c>
      <c r="G16" s="19" t="s">
        <v>51</v>
      </c>
      <c r="H16" s="18" t="s">
        <v>20</v>
      </c>
      <c r="I16" s="18">
        <v>840</v>
      </c>
      <c r="J16" s="18">
        <v>840</v>
      </c>
      <c r="K16" s="33">
        <v>44652</v>
      </c>
      <c r="L16" s="34">
        <v>0.1</v>
      </c>
      <c r="M16" s="40">
        <v>44652</v>
      </c>
      <c r="N16" s="41" t="s">
        <v>21</v>
      </c>
      <c r="O16" s="42" t="s">
        <v>38</v>
      </c>
    </row>
    <row r="17" ht="160" customHeight="true" spans="1:15">
      <c r="A17" s="5">
        <v>14</v>
      </c>
      <c r="B17" s="5"/>
      <c r="C17" s="5"/>
      <c r="D17" s="5"/>
      <c r="E17" s="5"/>
      <c r="F17" s="18" t="s">
        <v>52</v>
      </c>
      <c r="G17" s="20" t="s">
        <v>53</v>
      </c>
      <c r="H17" s="18" t="s">
        <v>20</v>
      </c>
      <c r="I17" s="18">
        <f>8*51.8+4*35.8</f>
        <v>557.6</v>
      </c>
      <c r="J17" s="18">
        <f>8*51.8+4*35.8-103.6</f>
        <v>454</v>
      </c>
      <c r="K17" s="33">
        <v>44652</v>
      </c>
      <c r="L17" s="34">
        <v>0.1</v>
      </c>
      <c r="M17" s="40">
        <v>44652</v>
      </c>
      <c r="N17" s="41" t="s">
        <v>21</v>
      </c>
      <c r="O17" s="34" t="s">
        <v>22</v>
      </c>
    </row>
    <row r="18" ht="75" customHeight="true" spans="1:15">
      <c r="A18" s="5">
        <v>15</v>
      </c>
      <c r="B18" s="5"/>
      <c r="C18" s="5"/>
      <c r="D18" s="5"/>
      <c r="E18" s="5"/>
      <c r="F18" s="18" t="s">
        <v>54</v>
      </c>
      <c r="G18" s="18" t="s">
        <v>55</v>
      </c>
      <c r="H18" s="18" t="s">
        <v>20</v>
      </c>
      <c r="I18" s="18">
        <v>600</v>
      </c>
      <c r="J18" s="18">
        <v>381</v>
      </c>
      <c r="K18" s="33"/>
      <c r="L18" s="34">
        <v>0.1</v>
      </c>
      <c r="M18" s="40"/>
      <c r="N18" s="41"/>
      <c r="O18" s="34" t="s">
        <v>56</v>
      </c>
    </row>
    <row r="19" ht="75" customHeight="true" spans="1:15">
      <c r="A19" s="5" t="s">
        <v>57</v>
      </c>
      <c r="B19" s="5"/>
      <c r="C19" s="5"/>
      <c r="D19" s="5"/>
      <c r="E19" s="5"/>
      <c r="F19" s="18" t="s">
        <v>58</v>
      </c>
      <c r="G19" s="6" t="s">
        <v>59</v>
      </c>
      <c r="H19" s="18" t="s">
        <v>20</v>
      </c>
      <c r="I19" s="18">
        <v>380</v>
      </c>
      <c r="J19" s="18">
        <v>100</v>
      </c>
      <c r="K19" s="33">
        <v>44652</v>
      </c>
      <c r="L19" s="34">
        <v>0.1</v>
      </c>
      <c r="M19" s="40">
        <v>44652</v>
      </c>
      <c r="N19" s="41" t="s">
        <v>21</v>
      </c>
      <c r="O19" s="34" t="s">
        <v>57</v>
      </c>
    </row>
    <row r="20" ht="39" customHeight="true" spans="1:15">
      <c r="A20" s="5">
        <v>16</v>
      </c>
      <c r="B20" s="5"/>
      <c r="C20" s="5"/>
      <c r="D20" s="5" t="s">
        <v>60</v>
      </c>
      <c r="E20" s="5">
        <v>5467.39</v>
      </c>
      <c r="F20" s="18" t="s">
        <v>61</v>
      </c>
      <c r="G20" s="18" t="s">
        <v>62</v>
      </c>
      <c r="H20" s="18" t="s">
        <v>27</v>
      </c>
      <c r="I20" s="18">
        <v>6834.24</v>
      </c>
      <c r="J20" s="18">
        <v>5467.39</v>
      </c>
      <c r="K20" s="33">
        <v>44562</v>
      </c>
      <c r="L20" s="34">
        <v>1</v>
      </c>
      <c r="M20" s="40">
        <v>44896</v>
      </c>
      <c r="N20" s="41" t="s">
        <v>21</v>
      </c>
      <c r="O20" s="34" t="s">
        <v>63</v>
      </c>
    </row>
    <row r="21" ht="40" customHeight="true" spans="1:15">
      <c r="A21" s="5">
        <v>17</v>
      </c>
      <c r="B21" s="5"/>
      <c r="C21" s="5"/>
      <c r="D21" s="6" t="s">
        <v>64</v>
      </c>
      <c r="E21" s="5">
        <v>835</v>
      </c>
      <c r="F21" s="18" t="s">
        <v>65</v>
      </c>
      <c r="G21" s="6" t="s">
        <v>66</v>
      </c>
      <c r="H21" s="6" t="s">
        <v>67</v>
      </c>
      <c r="I21" s="18">
        <v>555</v>
      </c>
      <c r="J21" s="18">
        <v>555</v>
      </c>
      <c r="K21" s="33">
        <v>44652</v>
      </c>
      <c r="L21" s="34">
        <v>0.1</v>
      </c>
      <c r="M21" s="40" t="s">
        <v>68</v>
      </c>
      <c r="N21" s="41" t="s">
        <v>21</v>
      </c>
      <c r="O21" s="34" t="s">
        <v>69</v>
      </c>
    </row>
    <row r="22" ht="34" customHeight="true" spans="1:15">
      <c r="A22" s="5">
        <v>18</v>
      </c>
      <c r="B22" s="5"/>
      <c r="C22" s="5"/>
      <c r="D22" s="5"/>
      <c r="E22" s="5"/>
      <c r="F22" s="18" t="s">
        <v>70</v>
      </c>
      <c r="G22" s="6" t="s">
        <v>59</v>
      </c>
      <c r="H22" s="18" t="s">
        <v>20</v>
      </c>
      <c r="I22" s="18" t="s">
        <v>57</v>
      </c>
      <c r="J22" s="18">
        <v>280</v>
      </c>
      <c r="K22" s="33">
        <v>44652</v>
      </c>
      <c r="L22" s="34">
        <v>0.1</v>
      </c>
      <c r="M22" s="40" t="s">
        <v>68</v>
      </c>
      <c r="N22" s="41" t="s">
        <v>21</v>
      </c>
      <c r="O22" s="34" t="s">
        <v>69</v>
      </c>
    </row>
    <row r="23" s="1" customFormat="true" ht="41" customHeight="true" spans="1:15">
      <c r="A23" s="5">
        <v>19</v>
      </c>
      <c r="B23" s="5" t="s">
        <v>71</v>
      </c>
      <c r="C23" s="5"/>
      <c r="D23" s="5" t="s">
        <v>72</v>
      </c>
      <c r="E23" s="5">
        <v>100</v>
      </c>
      <c r="F23" s="18" t="s">
        <v>73</v>
      </c>
      <c r="G23" s="18" t="s">
        <v>74</v>
      </c>
      <c r="H23" s="6" t="s">
        <v>67</v>
      </c>
      <c r="I23" s="18">
        <v>100</v>
      </c>
      <c r="J23" s="18">
        <v>100</v>
      </c>
      <c r="K23" s="33">
        <v>44652</v>
      </c>
      <c r="L23" s="34">
        <v>0.1</v>
      </c>
      <c r="M23" s="40" t="s">
        <v>31</v>
      </c>
      <c r="N23" s="41" t="s">
        <v>21</v>
      </c>
      <c r="O23" s="34" t="s">
        <v>63</v>
      </c>
    </row>
    <row r="24" s="1" customFormat="true" ht="60" customHeight="true" spans="1:15">
      <c r="A24" s="5">
        <v>20</v>
      </c>
      <c r="B24" s="5"/>
      <c r="C24" s="5" t="s">
        <v>75</v>
      </c>
      <c r="D24" s="5" t="s">
        <v>76</v>
      </c>
      <c r="E24" s="5">
        <v>4417</v>
      </c>
      <c r="F24" s="18" t="s">
        <v>77</v>
      </c>
      <c r="G24" s="18" t="s">
        <v>78</v>
      </c>
      <c r="H24" s="6" t="s">
        <v>67</v>
      </c>
      <c r="I24" s="18">
        <v>2132.3203</v>
      </c>
      <c r="J24" s="18">
        <f>1272.3203-500</f>
        <v>772.3203</v>
      </c>
      <c r="K24" s="33">
        <v>44652</v>
      </c>
      <c r="L24" s="34">
        <v>0.2</v>
      </c>
      <c r="M24" s="40" t="s">
        <v>79</v>
      </c>
      <c r="N24" s="41" t="s">
        <v>80</v>
      </c>
      <c r="O24" s="45" t="s">
        <v>81</v>
      </c>
    </row>
    <row r="25" ht="50" customHeight="true" spans="1:15">
      <c r="A25" s="5">
        <v>21</v>
      </c>
      <c r="B25" s="5"/>
      <c r="C25" s="5"/>
      <c r="D25" s="5"/>
      <c r="E25" s="5"/>
      <c r="F25" s="18" t="s">
        <v>82</v>
      </c>
      <c r="G25" s="18" t="s">
        <v>83</v>
      </c>
      <c r="H25" s="6" t="s">
        <v>67</v>
      </c>
      <c r="I25" s="18">
        <v>1699.35</v>
      </c>
      <c r="J25" s="18">
        <v>84.35</v>
      </c>
      <c r="K25" s="33">
        <v>44652</v>
      </c>
      <c r="L25" s="34">
        <v>0.1</v>
      </c>
      <c r="M25" s="40">
        <v>44835</v>
      </c>
      <c r="N25" s="41" t="s">
        <v>80</v>
      </c>
      <c r="O25" s="45" t="s">
        <v>81</v>
      </c>
    </row>
    <row r="26" ht="46" customHeight="true" spans="1:15">
      <c r="A26" s="5">
        <v>22</v>
      </c>
      <c r="B26" s="5"/>
      <c r="C26" s="5"/>
      <c r="D26" s="5"/>
      <c r="E26" s="5"/>
      <c r="F26" s="18" t="s">
        <v>84</v>
      </c>
      <c r="G26" s="18" t="s">
        <v>85</v>
      </c>
      <c r="H26" s="18" t="s">
        <v>27</v>
      </c>
      <c r="I26" s="18">
        <v>47.5</v>
      </c>
      <c r="J26" s="18">
        <v>47.5</v>
      </c>
      <c r="K26" s="33">
        <v>44652</v>
      </c>
      <c r="L26" s="34">
        <v>0.1</v>
      </c>
      <c r="M26" s="40">
        <v>44896</v>
      </c>
      <c r="N26" s="41" t="s">
        <v>80</v>
      </c>
      <c r="O26" s="34" t="s">
        <v>22</v>
      </c>
    </row>
    <row r="27" ht="78.75" spans="1:15">
      <c r="A27" s="5">
        <v>23</v>
      </c>
      <c r="B27" s="5"/>
      <c r="C27" s="5"/>
      <c r="D27" s="5"/>
      <c r="E27" s="5"/>
      <c r="F27" s="18" t="s">
        <v>86</v>
      </c>
      <c r="G27" s="18" t="s">
        <v>87</v>
      </c>
      <c r="H27" s="18" t="s">
        <v>27</v>
      </c>
      <c r="I27" s="18">
        <v>80</v>
      </c>
      <c r="J27" s="18">
        <v>80</v>
      </c>
      <c r="K27" s="33">
        <v>44652</v>
      </c>
      <c r="L27" s="34">
        <v>0.1</v>
      </c>
      <c r="M27" s="40">
        <v>44896</v>
      </c>
      <c r="N27" s="41" t="s">
        <v>80</v>
      </c>
      <c r="O27" s="34" t="s">
        <v>22</v>
      </c>
    </row>
    <row r="28" ht="45" customHeight="true" spans="1:15">
      <c r="A28" s="5">
        <v>24</v>
      </c>
      <c r="B28" s="5"/>
      <c r="C28" s="5"/>
      <c r="D28" s="5"/>
      <c r="E28" s="5"/>
      <c r="F28" s="18" t="s">
        <v>88</v>
      </c>
      <c r="G28" s="18" t="s">
        <v>89</v>
      </c>
      <c r="H28" s="6" t="s">
        <v>67</v>
      </c>
      <c r="I28" s="18">
        <v>2241.26</v>
      </c>
      <c r="J28" s="18">
        <f>1569.26-1000+246.9897-14.84+0.15</f>
        <v>801.5597</v>
      </c>
      <c r="K28" s="33">
        <v>44652</v>
      </c>
      <c r="L28" s="34">
        <v>0.1</v>
      </c>
      <c r="M28" s="40" t="s">
        <v>28</v>
      </c>
      <c r="N28" s="41" t="s">
        <v>80</v>
      </c>
      <c r="O28" s="34" t="s">
        <v>90</v>
      </c>
    </row>
    <row r="29" ht="55" customHeight="true" spans="1:15">
      <c r="A29" s="5">
        <v>25</v>
      </c>
      <c r="B29" s="5"/>
      <c r="C29" s="5"/>
      <c r="D29" s="5"/>
      <c r="E29" s="5"/>
      <c r="F29" s="18" t="s">
        <v>91</v>
      </c>
      <c r="G29" s="6" t="s">
        <v>92</v>
      </c>
      <c r="H29" s="18" t="s">
        <v>20</v>
      </c>
      <c r="I29" s="18">
        <v>300</v>
      </c>
      <c r="J29" s="18">
        <v>300</v>
      </c>
      <c r="K29" s="33">
        <v>44652</v>
      </c>
      <c r="L29" s="34">
        <v>0.2</v>
      </c>
      <c r="M29" s="40" t="s">
        <v>28</v>
      </c>
      <c r="N29" s="41" t="s">
        <v>80</v>
      </c>
      <c r="O29" s="34" t="s">
        <v>22</v>
      </c>
    </row>
    <row r="30" ht="45" customHeight="true" spans="1:15">
      <c r="A30" s="5">
        <v>26</v>
      </c>
      <c r="B30" s="5"/>
      <c r="C30" s="5"/>
      <c r="D30" s="5"/>
      <c r="E30" s="5"/>
      <c r="F30" s="18" t="s">
        <v>93</v>
      </c>
      <c r="G30" s="18" t="s">
        <v>94</v>
      </c>
      <c r="H30" s="6" t="s">
        <v>67</v>
      </c>
      <c r="I30" s="18">
        <f>904.61-93.41</f>
        <v>811.2</v>
      </c>
      <c r="J30" s="18">
        <v>338.2</v>
      </c>
      <c r="K30" s="33">
        <v>44652</v>
      </c>
      <c r="L30" s="34">
        <v>0.15</v>
      </c>
      <c r="M30" s="40">
        <v>44713</v>
      </c>
      <c r="N30" s="41" t="s">
        <v>80</v>
      </c>
      <c r="O30" s="34" t="s">
        <v>95</v>
      </c>
    </row>
    <row r="31" ht="100" customHeight="true" spans="1:15">
      <c r="A31" s="5">
        <v>27</v>
      </c>
      <c r="B31" s="5"/>
      <c r="C31" s="5"/>
      <c r="D31" s="5"/>
      <c r="E31" s="5"/>
      <c r="F31" s="18" t="s">
        <v>96</v>
      </c>
      <c r="G31" s="18" t="s">
        <v>97</v>
      </c>
      <c r="H31" s="6" t="s">
        <v>67</v>
      </c>
      <c r="I31" s="18">
        <f>944.14-101.07</f>
        <v>843.07</v>
      </c>
      <c r="J31" s="18">
        <v>368.07</v>
      </c>
      <c r="K31" s="33">
        <v>44652</v>
      </c>
      <c r="L31" s="34">
        <v>0.1</v>
      </c>
      <c r="M31" s="40">
        <v>44713</v>
      </c>
      <c r="N31" s="41" t="s">
        <v>80</v>
      </c>
      <c r="O31" s="34" t="s">
        <v>95</v>
      </c>
    </row>
    <row r="32" ht="94.5" spans="1:15">
      <c r="A32" s="5">
        <v>28</v>
      </c>
      <c r="B32" s="5"/>
      <c r="C32" s="5"/>
      <c r="D32" s="5"/>
      <c r="E32" s="5"/>
      <c r="F32" s="18" t="s">
        <v>98</v>
      </c>
      <c r="G32" s="18" t="s">
        <v>99</v>
      </c>
      <c r="H32" s="6" t="s">
        <v>67</v>
      </c>
      <c r="I32" s="18">
        <v>507</v>
      </c>
      <c r="J32" s="18">
        <v>307</v>
      </c>
      <c r="K32" s="33">
        <v>44652</v>
      </c>
      <c r="L32" s="34">
        <v>0.2</v>
      </c>
      <c r="M32" s="40">
        <v>44682</v>
      </c>
      <c r="N32" s="41" t="s">
        <v>80</v>
      </c>
      <c r="O32" s="34" t="s">
        <v>95</v>
      </c>
    </row>
    <row r="33" ht="77" customHeight="true" spans="1:15">
      <c r="A33" s="5">
        <v>29</v>
      </c>
      <c r="B33" s="5"/>
      <c r="C33" s="5"/>
      <c r="D33" s="5"/>
      <c r="E33" s="5"/>
      <c r="F33" s="18" t="s">
        <v>100</v>
      </c>
      <c r="G33" s="18" t="s">
        <v>101</v>
      </c>
      <c r="H33" s="6" t="s">
        <v>67</v>
      </c>
      <c r="I33" s="18">
        <v>430</v>
      </c>
      <c r="J33" s="18">
        <v>258</v>
      </c>
      <c r="K33" s="33">
        <v>44652</v>
      </c>
      <c r="L33" s="34">
        <v>0.15</v>
      </c>
      <c r="M33" s="40">
        <v>44774</v>
      </c>
      <c r="N33" s="41" t="s">
        <v>80</v>
      </c>
      <c r="O33" s="34" t="s">
        <v>22</v>
      </c>
    </row>
    <row r="34" ht="43" customHeight="true" spans="1:15">
      <c r="A34" s="5">
        <v>30</v>
      </c>
      <c r="B34" s="5"/>
      <c r="C34" s="5"/>
      <c r="D34" s="5"/>
      <c r="E34" s="5"/>
      <c r="F34" s="18" t="s">
        <v>102</v>
      </c>
      <c r="G34" s="18" t="s">
        <v>103</v>
      </c>
      <c r="H34" s="6" t="s">
        <v>67</v>
      </c>
      <c r="I34" s="18">
        <v>260</v>
      </c>
      <c r="J34" s="18">
        <v>160</v>
      </c>
      <c r="K34" s="33">
        <v>44652</v>
      </c>
      <c r="L34" s="34">
        <v>0.2</v>
      </c>
      <c r="M34" s="40" t="s">
        <v>31</v>
      </c>
      <c r="N34" s="41" t="s">
        <v>80</v>
      </c>
      <c r="O34" s="34" t="s">
        <v>90</v>
      </c>
    </row>
    <row r="35" ht="45" customHeight="true" spans="1:15">
      <c r="A35" s="5" t="s">
        <v>57</v>
      </c>
      <c r="B35" s="5"/>
      <c r="C35" s="5"/>
      <c r="D35" s="5"/>
      <c r="E35" s="5"/>
      <c r="F35" s="18" t="s">
        <v>104</v>
      </c>
      <c r="G35" s="18" t="s">
        <v>19</v>
      </c>
      <c r="H35" s="6" t="s">
        <v>67</v>
      </c>
      <c r="I35" s="18" t="s">
        <v>57</v>
      </c>
      <c r="J35" s="18">
        <v>900</v>
      </c>
      <c r="K35" s="33">
        <v>44652</v>
      </c>
      <c r="L35" s="34">
        <v>0.1</v>
      </c>
      <c r="M35" s="40" t="s">
        <v>57</v>
      </c>
      <c r="N35" s="41" t="s">
        <v>80</v>
      </c>
      <c r="O35" s="34" t="s">
        <v>57</v>
      </c>
    </row>
    <row r="36" ht="34" customHeight="true" spans="1:15">
      <c r="A36" s="5" t="s">
        <v>57</v>
      </c>
      <c r="B36" s="5"/>
      <c r="C36" s="5"/>
      <c r="D36" s="5" t="s">
        <v>60</v>
      </c>
      <c r="E36" s="5">
        <v>1366.85</v>
      </c>
      <c r="F36" s="5" t="s">
        <v>105</v>
      </c>
      <c r="G36" s="18" t="s">
        <v>62</v>
      </c>
      <c r="H36" s="18"/>
      <c r="I36" s="18" t="s">
        <v>57</v>
      </c>
      <c r="J36" s="18">
        <v>1366.85</v>
      </c>
      <c r="K36" s="5" t="s">
        <v>57</v>
      </c>
      <c r="L36" s="34">
        <v>1</v>
      </c>
      <c r="M36" s="40" t="s">
        <v>57</v>
      </c>
      <c r="N36" s="41" t="s">
        <v>80</v>
      </c>
      <c r="O36" s="46" t="s">
        <v>57</v>
      </c>
    </row>
    <row r="37" ht="34" customHeight="true" spans="1:15">
      <c r="A37" s="5" t="s">
        <v>57</v>
      </c>
      <c r="B37" s="7" t="s">
        <v>106</v>
      </c>
      <c r="C37" s="8" t="s">
        <v>107</v>
      </c>
      <c r="D37" s="6" t="s">
        <v>17</v>
      </c>
      <c r="E37" s="21">
        <v>237</v>
      </c>
      <c r="F37" s="22" t="s">
        <v>108</v>
      </c>
      <c r="G37" s="19" t="s">
        <v>51</v>
      </c>
      <c r="H37" s="18"/>
      <c r="I37" s="18">
        <v>899</v>
      </c>
      <c r="J37" s="18">
        <v>59</v>
      </c>
      <c r="K37" s="5"/>
      <c r="L37" s="34">
        <v>0.1</v>
      </c>
      <c r="M37" s="40"/>
      <c r="N37" s="41" t="s">
        <v>21</v>
      </c>
      <c r="O37" s="47" t="s">
        <v>57</v>
      </c>
    </row>
    <row r="38" ht="34" customHeight="true" spans="1:15">
      <c r="A38" s="5">
        <v>31</v>
      </c>
      <c r="B38" s="9"/>
      <c r="C38" s="10"/>
      <c r="D38" s="5"/>
      <c r="E38" s="23"/>
      <c r="F38" s="5" t="s">
        <v>109</v>
      </c>
      <c r="G38" s="18" t="s">
        <v>110</v>
      </c>
      <c r="H38" s="18"/>
      <c r="I38" s="18">
        <v>178</v>
      </c>
      <c r="J38" s="18">
        <v>178</v>
      </c>
      <c r="K38" s="5"/>
      <c r="L38" s="34">
        <v>0.15</v>
      </c>
      <c r="M38" s="40"/>
      <c r="N38" s="41" t="s">
        <v>21</v>
      </c>
      <c r="O38" s="48" t="s">
        <v>22</v>
      </c>
    </row>
    <row r="39" ht="34" customHeight="true" spans="1:15">
      <c r="A39" s="5">
        <v>32</v>
      </c>
      <c r="B39" s="9"/>
      <c r="C39" s="10"/>
      <c r="D39" s="6" t="s">
        <v>64</v>
      </c>
      <c r="E39" s="5">
        <v>215</v>
      </c>
      <c r="F39" s="6" t="s">
        <v>111</v>
      </c>
      <c r="G39" s="24" t="s">
        <v>112</v>
      </c>
      <c r="H39" s="18"/>
      <c r="I39" s="5">
        <v>215</v>
      </c>
      <c r="J39" s="5">
        <v>215</v>
      </c>
      <c r="K39" s="5"/>
      <c r="L39" s="34">
        <v>0.1</v>
      </c>
      <c r="M39" s="40"/>
      <c r="N39" s="41" t="s">
        <v>21</v>
      </c>
      <c r="O39" s="47" t="s">
        <v>69</v>
      </c>
    </row>
    <row r="40" ht="59" customHeight="true" spans="1:15">
      <c r="A40" s="5" t="s">
        <v>57</v>
      </c>
      <c r="B40" s="11" t="s">
        <v>113</v>
      </c>
      <c r="C40" s="12" t="s">
        <v>114</v>
      </c>
      <c r="D40" s="6" t="s">
        <v>115</v>
      </c>
      <c r="E40" s="25">
        <v>250</v>
      </c>
      <c r="F40" s="6" t="s">
        <v>116</v>
      </c>
      <c r="G40" s="24" t="s">
        <v>117</v>
      </c>
      <c r="H40" s="2"/>
      <c r="I40" s="38">
        <v>250</v>
      </c>
      <c r="J40" s="38">
        <v>250</v>
      </c>
      <c r="K40" s="5"/>
      <c r="L40" s="34">
        <v>0.1</v>
      </c>
      <c r="M40" s="40"/>
      <c r="N40" s="41" t="s">
        <v>80</v>
      </c>
      <c r="O40" s="48" t="s">
        <v>57</v>
      </c>
    </row>
    <row r="41" ht="59" customHeight="true" spans="1:15">
      <c r="A41" s="5" t="s">
        <v>57</v>
      </c>
      <c r="B41" s="13"/>
      <c r="C41" s="14"/>
      <c r="D41" s="6" t="s">
        <v>118</v>
      </c>
      <c r="E41" s="26">
        <v>476</v>
      </c>
      <c r="F41" s="27" t="s">
        <v>119</v>
      </c>
      <c r="G41" s="28" t="s">
        <v>120</v>
      </c>
      <c r="H41" s="2"/>
      <c r="I41" s="38">
        <v>4659</v>
      </c>
      <c r="J41" s="38">
        <v>409.03</v>
      </c>
      <c r="K41" s="5"/>
      <c r="L41" s="34">
        <v>0.15</v>
      </c>
      <c r="M41" s="40"/>
      <c r="N41" s="41" t="s">
        <v>80</v>
      </c>
      <c r="O41" s="48" t="s">
        <v>57</v>
      </c>
    </row>
    <row r="42" ht="59" customHeight="true" spans="1:15">
      <c r="A42" s="5" t="s">
        <v>57</v>
      </c>
      <c r="B42" s="13"/>
      <c r="C42" s="14"/>
      <c r="D42" s="6"/>
      <c r="E42" s="29"/>
      <c r="F42" s="7" t="s">
        <v>121</v>
      </c>
      <c r="G42" s="30" t="s">
        <v>122</v>
      </c>
      <c r="H42" s="2"/>
      <c r="I42" s="7">
        <v>2132.3203</v>
      </c>
      <c r="J42" s="39">
        <v>95.97</v>
      </c>
      <c r="K42" s="5"/>
      <c r="L42" s="34">
        <v>0.1</v>
      </c>
      <c r="M42" s="40"/>
      <c r="N42" s="41" t="s">
        <v>80</v>
      </c>
      <c r="O42" s="49" t="s">
        <v>57</v>
      </c>
    </row>
    <row r="43" spans="1:15">
      <c r="A43" s="2"/>
      <c r="B43" s="2"/>
      <c r="C43" s="2"/>
      <c r="D43" s="2"/>
      <c r="E43" s="2"/>
      <c r="F43" s="2"/>
      <c r="G43" s="2"/>
      <c r="H43" s="2"/>
      <c r="I43" s="2"/>
      <c r="J43" s="2"/>
      <c r="L43" s="2"/>
      <c r="M43" s="2"/>
      <c r="N43" s="2"/>
      <c r="O43" s="50">
        <v>0</v>
      </c>
    </row>
    <row r="44" spans="1:15">
      <c r="A44" s="2"/>
      <c r="B44" s="2"/>
      <c r="C44" s="2"/>
      <c r="D44" s="2"/>
      <c r="E44" s="2"/>
      <c r="F44" s="2"/>
      <c r="G44" s="2"/>
      <c r="H44" s="2"/>
      <c r="I44" s="2"/>
      <c r="J44" s="2"/>
      <c r="L44" s="2"/>
      <c r="M44" s="2"/>
      <c r="N44" s="2"/>
      <c r="O44" s="50">
        <v>0.0995</v>
      </c>
    </row>
    <row r="45" spans="1:15">
      <c r="A45" s="2"/>
      <c r="B45" s="2"/>
      <c r="C45" s="2"/>
      <c r="D45" s="2"/>
      <c r="E45" s="2"/>
      <c r="F45" s="2"/>
      <c r="G45" s="2"/>
      <c r="H45" s="2"/>
      <c r="I45" s="2"/>
      <c r="J45" s="2"/>
      <c r="L45" s="2"/>
      <c r="M45" s="2"/>
      <c r="N45" s="2"/>
      <c r="O45" s="50">
        <v>0</v>
      </c>
    </row>
  </sheetData>
  <autoFilter ref="A3:O45">
    <extLst/>
  </autoFilter>
  <mergeCells count="34">
    <mergeCell ref="A1:O1"/>
    <mergeCell ref="A2:A3"/>
    <mergeCell ref="B2:B3"/>
    <mergeCell ref="B4:B22"/>
    <mergeCell ref="B23:B36"/>
    <mergeCell ref="B37:B39"/>
    <mergeCell ref="B40:B42"/>
    <mergeCell ref="C2:C3"/>
    <mergeCell ref="C4:C23"/>
    <mergeCell ref="C24:C36"/>
    <mergeCell ref="C37:C39"/>
    <mergeCell ref="C40:C42"/>
    <mergeCell ref="D2:D3"/>
    <mergeCell ref="D4:D19"/>
    <mergeCell ref="D21:D22"/>
    <mergeCell ref="D24:D35"/>
    <mergeCell ref="D37:D38"/>
    <mergeCell ref="D41:D42"/>
    <mergeCell ref="E2:E3"/>
    <mergeCell ref="E4:E19"/>
    <mergeCell ref="E21:E22"/>
    <mergeCell ref="E24:E35"/>
    <mergeCell ref="E37:E38"/>
    <mergeCell ref="E41:E42"/>
    <mergeCell ref="F2:F3"/>
    <mergeCell ref="G2:G3"/>
    <mergeCell ref="H2:H3"/>
    <mergeCell ref="I2:I3"/>
    <mergeCell ref="J2:J3"/>
    <mergeCell ref="K2:K3"/>
    <mergeCell ref="L2:L3"/>
    <mergeCell ref="M2:M3"/>
    <mergeCell ref="N2:N3"/>
    <mergeCell ref="O2:O3"/>
  </mergeCells>
  <pageMargins left="0.751388888888889" right="0.511805555555556" top="0.472222222222222" bottom="0.629861111111111" header="0.354166666666667" footer="0.5"/>
  <pageSetup paperSize="8" scale="3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中央、省州资金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2021-09-28T14:54:00Z</dcterms:created>
  <dcterms:modified xsi:type="dcterms:W3CDTF">2022-12-11T16:26:58Z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0193F461091E4F709F89552DB2F8BB37</vt:lpwstr>
  </property>
  <property fmtid="{D5CDD505-2E9C-101B-9397-08002B2CF9AE}" pid="3" name="KSOProductBuildVer">
    <vt:lpwstr>2052-11.8.2.10337</vt:lpwstr>
  </property>
  <property fmtid="{D5CDD505-2E9C-101B-9397-08002B2CF9AE}" pid="4" name="KSOReadingLayout">
    <vt:bool>true</vt:bool>
  </property>
</Properties>
</file>